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XX_Daten_VR-Labor\Auswertung\Codierungen\Einzelcodings\"/>
    </mc:Choice>
  </mc:AlternateContent>
  <bookViews>
    <workbookView xWindow="0" yWindow="0" windowWidth="28800" windowHeight="12300"/>
  </bookViews>
  <sheets>
    <sheet name="Sheet1" sheetId="1" r:id="rId1"/>
  </sheets>
  <definedNames>
    <definedName name="_xlnm._FilterDatabase" localSheetId="0" hidden="1">Sheet1!$A$1:$N$1</definedName>
  </definedNames>
  <calcPr calcId="162913"/>
</workbook>
</file>

<file path=xl/calcChain.xml><?xml version="1.0" encoding="utf-8"?>
<calcChain xmlns="http://schemas.openxmlformats.org/spreadsheetml/2006/main">
  <c r="O93" i="1" l="1"/>
  <c r="O10" i="1"/>
  <c r="O12" i="1"/>
  <c r="O14" i="1"/>
  <c r="O19" i="1"/>
  <c r="O35" i="1"/>
  <c r="O42" i="1"/>
  <c r="O47" i="1"/>
  <c r="O48" i="1"/>
  <c r="O57" i="1"/>
  <c r="O120" i="1"/>
  <c r="O122" i="1"/>
  <c r="O125" i="1"/>
  <c r="O98" i="1"/>
  <c r="O94" i="1"/>
  <c r="M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O138" i="1" s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2" i="1"/>
  <c r="O139" i="1"/>
</calcChain>
</file>

<file path=xl/sharedStrings.xml><?xml version="1.0" encoding="utf-8"?>
<sst xmlns="http://schemas.openxmlformats.org/spreadsheetml/2006/main" count="1394" uniqueCount="525">
  <si>
    <t>Farbe</t>
  </si>
  <si>
    <t>Kommentar</t>
  </si>
  <si>
    <t>Dokumentgruppe</t>
  </si>
  <si>
    <t>Dokumentname</t>
  </si>
  <si>
    <t>Code</t>
  </si>
  <si>
    <t>Anfang</t>
  </si>
  <si>
    <t>Ende</t>
  </si>
  <si>
    <t>Gewicht</t>
  </si>
  <si>
    <t>Segment</t>
  </si>
  <si>
    <t>Autor</t>
  </si>
  <si>
    <t>Erstellt am</t>
  </si>
  <si>
    <t>Fläche</t>
  </si>
  <si>
    <t>Abdeckungsgrad %</t>
  </si>
  <si>
    <t>●</t>
  </si>
  <si>
    <t/>
  </si>
  <si>
    <t>Auswertung WW</t>
  </si>
  <si>
    <t>2019-11-05 Proband 5</t>
  </si>
  <si>
    <t>Keine Bearbeitungszeit\Bedienungsprobleme\Bedienfehler &amp; -probleme</t>
  </si>
  <si>
    <t>00:00:23,9</t>
  </si>
  <si>
    <t>00:00:42,0</t>
  </si>
  <si>
    <t>Wilke Willems</t>
  </si>
  <si>
    <t>18.12.2019 15:29:53</t>
  </si>
  <si>
    <t>00:00:18,0</t>
  </si>
  <si>
    <t>Keine Bearbeitungszeit\Auftretender Softwarefehler</t>
  </si>
  <si>
    <t>00:01:18,7</t>
  </si>
  <si>
    <t>00:01:49,9</t>
  </si>
  <si>
    <t>18.12.2019 15:32:19</t>
  </si>
  <si>
    <t>00:00:31,2</t>
  </si>
  <si>
    <t>Positionierung</t>
  </si>
  <si>
    <t>00:00:41,8</t>
  </si>
  <si>
    <t>00:01:19,0</t>
  </si>
  <si>
    <t>07.01.2020 15:13:22</t>
  </si>
  <si>
    <t>00:00:37,2</t>
  </si>
  <si>
    <t>00:00:00,0</t>
  </si>
  <si>
    <t>18.12.2019 15:32:36</t>
  </si>
  <si>
    <t>00:02:19,4</t>
  </si>
  <si>
    <t>00:02:26,2</t>
  </si>
  <si>
    <t>18.12.2019 15:33:44</t>
  </si>
  <si>
    <t>00:00:06,8</t>
  </si>
  <si>
    <t>00:01:50,0</t>
  </si>
  <si>
    <t>18.12.2019 15:33:53</t>
  </si>
  <si>
    <t>00:00:29,4</t>
  </si>
  <si>
    <t>00:02:49,9</t>
  </si>
  <si>
    <t>00:03:05,5</t>
  </si>
  <si>
    <t>18.12.2019 15:35:06</t>
  </si>
  <si>
    <t>00:00:15,5</t>
  </si>
  <si>
    <t>00:02:26,4</t>
  </si>
  <si>
    <t>00:02:50,0</t>
  </si>
  <si>
    <t>18.12.2019 15:35:14</t>
  </si>
  <si>
    <t>00:00:23,6</t>
  </si>
  <si>
    <t>00:03:09,0</t>
  </si>
  <si>
    <t>00:03:18,0</t>
  </si>
  <si>
    <t>18.12.2019 15:36:13</t>
  </si>
  <si>
    <t>00:00:09,0</t>
  </si>
  <si>
    <t>00:03:05,4</t>
  </si>
  <si>
    <t>00:03:08,9</t>
  </si>
  <si>
    <t>18.12.2019 15:35:59</t>
  </si>
  <si>
    <t>00:00:03,4</t>
  </si>
  <si>
    <t>Keine Bearbeitungszeit\Wiederherstellung der eigenen Lösung</t>
  </si>
  <si>
    <t>00:03:37,6</t>
  </si>
  <si>
    <t>00:05:26,6</t>
  </si>
  <si>
    <t>07.01.2020 15:17:43</t>
  </si>
  <si>
    <t>00:01:49,0</t>
  </si>
  <si>
    <t>Abwägen von Lösungsalternativen</t>
  </si>
  <si>
    <t>00:05:52,1</t>
  </si>
  <si>
    <t>00:06:03,1</t>
  </si>
  <si>
    <t>18.12.2019 15:40:44</t>
  </si>
  <si>
    <t>00:00:10,9</t>
  </si>
  <si>
    <t>00:06:03,3</t>
  </si>
  <si>
    <t>00:06:07,0</t>
  </si>
  <si>
    <t>18.12.2019 15:40:59</t>
  </si>
  <si>
    <t>00:00:03,7</t>
  </si>
  <si>
    <t>00:06:07,1</t>
  </si>
  <si>
    <t>00:06:13,1</t>
  </si>
  <si>
    <t>18.12.2019 15:41:29</t>
  </si>
  <si>
    <t>00:00:06,0</t>
  </si>
  <si>
    <t>Überprüfen von allg. Informationen</t>
  </si>
  <si>
    <t>00:06:13,2</t>
  </si>
  <si>
    <t>00:06:25,8</t>
  </si>
  <si>
    <t>18.12.2019 15:41:39</t>
  </si>
  <si>
    <t>00:00:12,6</t>
  </si>
  <si>
    <t>00:05:26,4</t>
  </si>
  <si>
    <t>Carsten Seybold</t>
  </si>
  <si>
    <t>10.01.2020 09:01:38</t>
  </si>
  <si>
    <t>00:00:36,9</t>
  </si>
  <si>
    <t>00:06:48,0</t>
  </si>
  <si>
    <t>00:07:01,9</t>
  </si>
  <si>
    <t>18.12.2019 15:43:16</t>
  </si>
  <si>
    <t>00:00:13,9</t>
  </si>
  <si>
    <t>00:07:42,0</t>
  </si>
  <si>
    <t>00:07:43,0</t>
  </si>
  <si>
    <t>07.01.2020 15:26:10</t>
  </si>
  <si>
    <t>00:00:01,0</t>
  </si>
  <si>
    <t>00:07:02,0</t>
  </si>
  <si>
    <t>00:07:39,8</t>
  </si>
  <si>
    <t>18.12.2019 15:45:05</t>
  </si>
  <si>
    <t>00:00:37,8</t>
  </si>
  <si>
    <t>00:06:25,9</t>
  </si>
  <si>
    <t>18.12.2019 15:45:11</t>
  </si>
  <si>
    <t>00:00:22,1</t>
  </si>
  <si>
    <t>00:08:58,8</t>
  </si>
  <si>
    <t>08.01.2020 12:36:07</t>
  </si>
  <si>
    <t>00:01:15,8</t>
  </si>
  <si>
    <t>00:10:57,4</t>
  </si>
  <si>
    <t>00:11:26,4</t>
  </si>
  <si>
    <t>07.01.2020 15:28:08</t>
  </si>
  <si>
    <t>00:00:29,0</t>
  </si>
  <si>
    <t>00:11:27,0</t>
  </si>
  <si>
    <t>00:11:39,6</t>
  </si>
  <si>
    <t>07.01.2020 15:29:11</t>
  </si>
  <si>
    <t>00:11:52,4</t>
  </si>
  <si>
    <t>07.01.2020 15:32:19</t>
  </si>
  <si>
    <t>00:00:12,8</t>
  </si>
  <si>
    <t>Keine Bearbeitungszeit\Bearbeitungspause</t>
  </si>
  <si>
    <t>00:12:10,3</t>
  </si>
  <si>
    <t>00:12:17,1</t>
  </si>
  <si>
    <t>18.12.2019 15:52:46</t>
  </si>
  <si>
    <t>00:00:06,7</t>
  </si>
  <si>
    <t>Arbeiten an Features\Sicherheitselemente</t>
  </si>
  <si>
    <t>18.12.2019 15:53:05</t>
  </si>
  <si>
    <t>00:00:17,9</t>
  </si>
  <si>
    <t>Arbeiten an Features\Bedienungsaspekte</t>
  </si>
  <si>
    <t>18.12.2019 15:53:07</t>
  </si>
  <si>
    <t>00:14:27,9</t>
  </si>
  <si>
    <t>00:14:44,8</t>
  </si>
  <si>
    <t>18.12.2019 15:59:00</t>
  </si>
  <si>
    <t>00:00:16,8</t>
  </si>
  <si>
    <t>00:13:58,1</t>
  </si>
  <si>
    <t>08.01.2020 12:37:45</t>
  </si>
  <si>
    <t>00:01:41,0</t>
  </si>
  <si>
    <t>00:16:14,0</t>
  </si>
  <si>
    <t>08.01.2020 12:41:33</t>
  </si>
  <si>
    <t>00:01:29,2</t>
  </si>
  <si>
    <t>00:16:22,0</t>
  </si>
  <si>
    <t>18.12.2019 16:02:52</t>
  </si>
  <si>
    <t>00:00:08,0</t>
  </si>
  <si>
    <t>18.12.2019 16:02:54</t>
  </si>
  <si>
    <t>00:17:15,7</t>
  </si>
  <si>
    <t>00:17:48,3</t>
  </si>
  <si>
    <t>08.01.2020 12:42:41</t>
  </si>
  <si>
    <t>00:00:32,6</t>
  </si>
  <si>
    <t>00:17:48,6</t>
  </si>
  <si>
    <t>00:18:08,0</t>
  </si>
  <si>
    <t>18.12.2019 16:05:32</t>
  </si>
  <si>
    <t>00:00:19,4</t>
  </si>
  <si>
    <t>00:19:23,2</t>
  </si>
  <si>
    <t>18.12.2019 16:06:10</t>
  </si>
  <si>
    <t>00:01:15,2</t>
  </si>
  <si>
    <t>00:19:23,3</t>
  </si>
  <si>
    <t>00:19:54,0</t>
  </si>
  <si>
    <t>18.12.2019 16:06:53</t>
  </si>
  <si>
    <t>00:00:30,7</t>
  </si>
  <si>
    <t>00:20:29,2</t>
  </si>
  <si>
    <t>00:20:30,7</t>
  </si>
  <si>
    <t>18.12.2019 16:08:16</t>
  </si>
  <si>
    <t>00:00:01,4</t>
  </si>
  <si>
    <t>00:20:44,0</t>
  </si>
  <si>
    <t>18.12.2019 16:09:03</t>
  </si>
  <si>
    <t>00:00:13,3</t>
  </si>
  <si>
    <t>00:20:44,1</t>
  </si>
  <si>
    <t>00:20:53,9</t>
  </si>
  <si>
    <t>18.12.2019 16:09:49</t>
  </si>
  <si>
    <t>00:00:09,8</t>
  </si>
  <si>
    <t>00:20:53,8</t>
  </si>
  <si>
    <t>00:21:36,4</t>
  </si>
  <si>
    <t>07.01.2020 15:57:44</t>
  </si>
  <si>
    <t>00:00:42,6</t>
  </si>
  <si>
    <t>00:21:46,0</t>
  </si>
  <si>
    <t>00:22:12,0</t>
  </si>
  <si>
    <t>18.12.2019 16:12:44</t>
  </si>
  <si>
    <t>00:00:26,0</t>
  </si>
  <si>
    <t>00:22:20,7</t>
  </si>
  <si>
    <t>00:22:30,0</t>
  </si>
  <si>
    <t>18.12.2019 16:13:35</t>
  </si>
  <si>
    <t>00:00:09,2</t>
  </si>
  <si>
    <t>00:21:36,5</t>
  </si>
  <si>
    <t>00:24:20,2</t>
  </si>
  <si>
    <t>08.01.2020 12:44:18</t>
  </si>
  <si>
    <t>00:02:43,7</t>
  </si>
  <si>
    <t>Überprüfen von Lösungsalternativen</t>
  </si>
  <si>
    <t>00:24:20,0</t>
  </si>
  <si>
    <t>00:24:24,6</t>
  </si>
  <si>
    <t>18.12.2019 16:16:29</t>
  </si>
  <si>
    <t>00:00:04,5</t>
  </si>
  <si>
    <t>00:24:24,7</t>
  </si>
  <si>
    <t>00:26:28,5</t>
  </si>
  <si>
    <t>08.01.2020 12:45:16</t>
  </si>
  <si>
    <t>00:02:03,8</t>
  </si>
  <si>
    <t>00:26:34,6</t>
  </si>
  <si>
    <t>00:28:24,3</t>
  </si>
  <si>
    <t>08.01.2020 12:46:57</t>
  </si>
  <si>
    <t>00:01:49,7</t>
  </si>
  <si>
    <t>00:28:24,4</t>
  </si>
  <si>
    <t>00:28:30,1</t>
  </si>
  <si>
    <t>18.12.2019 16:22:56</t>
  </si>
  <si>
    <t>00:00:05,7</t>
  </si>
  <si>
    <t>00:28:30,2</t>
  </si>
  <si>
    <t>00:28:33,3</t>
  </si>
  <si>
    <t>18.12.2019 16:23:17</t>
  </si>
  <si>
    <t>00:00:03,1</t>
  </si>
  <si>
    <t>00:28:33,5</t>
  </si>
  <si>
    <t>00:28:47,8</t>
  </si>
  <si>
    <t>18.12.2019 16:23:42</t>
  </si>
  <si>
    <t>00:00:14,3</t>
  </si>
  <si>
    <t>00:28:47,9</t>
  </si>
  <si>
    <t>00:28:57,1</t>
  </si>
  <si>
    <t>18.12.2019 16:24:22</t>
  </si>
  <si>
    <t>00:28:57,3</t>
  </si>
  <si>
    <t>00:29:08,9</t>
  </si>
  <si>
    <t>18.12.2019 16:24:49</t>
  </si>
  <si>
    <t>00:00:11,6</t>
  </si>
  <si>
    <t>00:29:40,6</t>
  </si>
  <si>
    <t>18.12.2019 16:25:36</t>
  </si>
  <si>
    <t>00:00:31,7</t>
  </si>
  <si>
    <t>00:29:40,7</t>
  </si>
  <si>
    <t>00:29:48,8</t>
  </si>
  <si>
    <t>18.12.2019 16:26:02</t>
  </si>
  <si>
    <t>00:00:08,1</t>
  </si>
  <si>
    <t>00:29:48,9</t>
  </si>
  <si>
    <t>00:29:57,4</t>
  </si>
  <si>
    <t>18.12.2019 16:27:04</t>
  </si>
  <si>
    <t>00:00:08,5</t>
  </si>
  <si>
    <t>00:29:57,5</t>
  </si>
  <si>
    <t>00:30:22,0</t>
  </si>
  <si>
    <t>18.12.2019 16:28:15</t>
  </si>
  <si>
    <t>00:00:24,5</t>
  </si>
  <si>
    <t>00:30:22,1</t>
  </si>
  <si>
    <t>00:30:38,6</t>
  </si>
  <si>
    <t>18.12.2019 16:28:30</t>
  </si>
  <si>
    <t>00:00:16,5</t>
  </si>
  <si>
    <t>00:30:38,7</t>
  </si>
  <si>
    <t>00:31:00,0</t>
  </si>
  <si>
    <t>18.12.2019 16:29:05</t>
  </si>
  <si>
    <t>00:00:21,3</t>
  </si>
  <si>
    <t>00:31:13,1</t>
  </si>
  <si>
    <t>18.12.2019 16:40:30</t>
  </si>
  <si>
    <t>00:00:13,1</t>
  </si>
  <si>
    <t>00:31:13,3</t>
  </si>
  <si>
    <t>00:32:42,0</t>
  </si>
  <si>
    <t>18.12.2019 16:41:04</t>
  </si>
  <si>
    <t>00:01:28,7</t>
  </si>
  <si>
    <t>00:33:12,4</t>
  </si>
  <si>
    <t>18.12.2019 16:46:01</t>
  </si>
  <si>
    <t>00:00:30,4</t>
  </si>
  <si>
    <t>00:33:12,6</t>
  </si>
  <si>
    <t>00:33:34,5</t>
  </si>
  <si>
    <t>18.12.2019 16:46:33</t>
  </si>
  <si>
    <t>00:00:21,9</t>
  </si>
  <si>
    <t>Keine Bearbeitungszeit\Bedienungsprobleme\Suchen und Testen von Funktionen</t>
  </si>
  <si>
    <t>00:33:34,6</t>
  </si>
  <si>
    <t>00:33:44,8</t>
  </si>
  <si>
    <t>07.01.2020 16:10:21</t>
  </si>
  <si>
    <t>00:00:10,2</t>
  </si>
  <si>
    <t>Zeichnen von Leitungen</t>
  </si>
  <si>
    <t>00:33:44,6</t>
  </si>
  <si>
    <t>00:34:08,6</t>
  </si>
  <si>
    <t>07.01.2020 16:10:28</t>
  </si>
  <si>
    <t>00:00:24,0</t>
  </si>
  <si>
    <t>00:34:55,2</t>
  </si>
  <si>
    <t>00:35:24,8</t>
  </si>
  <si>
    <t>07.01.2020 16:12:17</t>
  </si>
  <si>
    <t>00:00:29,6</t>
  </si>
  <si>
    <t>00:35:30,5</t>
  </si>
  <si>
    <t>00:35:37,5</t>
  </si>
  <si>
    <t>18.12.2019 16:50:27</t>
  </si>
  <si>
    <t>00:00:06,9</t>
  </si>
  <si>
    <t>00:35:24,9</t>
  </si>
  <si>
    <t>00:35:30,6</t>
  </si>
  <si>
    <t>18.12.2019 16:50:33</t>
  </si>
  <si>
    <t>00:00:05,6</t>
  </si>
  <si>
    <t>00:35:37,6</t>
  </si>
  <si>
    <t>00:36:34,2</t>
  </si>
  <si>
    <t>18.12.2019 16:51:53</t>
  </si>
  <si>
    <t>00:00:56,6</t>
  </si>
  <si>
    <t>00:36:34,3</t>
  </si>
  <si>
    <t>00:36:37,5</t>
  </si>
  <si>
    <t>18.12.2019 16:52:16</t>
  </si>
  <si>
    <t>00:00:03,2</t>
  </si>
  <si>
    <t>00:36:43,0</t>
  </si>
  <si>
    <t>00:36:46,4</t>
  </si>
  <si>
    <t>18.12.2019 16:52:33</t>
  </si>
  <si>
    <t>00:36:46,5</t>
  </si>
  <si>
    <t>00:36:55,0</t>
  </si>
  <si>
    <t>18.12.2019 16:52:58</t>
  </si>
  <si>
    <t>00:36:37,7</t>
  </si>
  <si>
    <t>00:36:42,9</t>
  </si>
  <si>
    <t>18.12.2019 16:53:03</t>
  </si>
  <si>
    <t>00:00:05,2</t>
  </si>
  <si>
    <t>00:36:55,2</t>
  </si>
  <si>
    <t>00:37:06,2</t>
  </si>
  <si>
    <t>18.12.2019 16:53:20</t>
  </si>
  <si>
    <t>00:00:11,0</t>
  </si>
  <si>
    <t>00:37:06,3</t>
  </si>
  <si>
    <t>00:37:23,1</t>
  </si>
  <si>
    <t>19.12.2019 10:28:31</t>
  </si>
  <si>
    <t>Erstellen und Bearbeiten von Geometrie</t>
  </si>
  <si>
    <t>00:37:23,3</t>
  </si>
  <si>
    <t>00:37:41,9</t>
  </si>
  <si>
    <t>19.12.2019 10:29:13</t>
  </si>
  <si>
    <t>00:00:18,6</t>
  </si>
  <si>
    <t>Teamarbeit\Klären von Fragen</t>
  </si>
  <si>
    <t>00:37:42,0</t>
  </si>
  <si>
    <t>00:38:01,9</t>
  </si>
  <si>
    <t>19.12.2019 10:30:06</t>
  </si>
  <si>
    <t>00:00:19,9</t>
  </si>
  <si>
    <t>00:38:02,0</t>
  </si>
  <si>
    <t>00:38:08,0</t>
  </si>
  <si>
    <t>19.12.2019 10:30:35</t>
  </si>
  <si>
    <t>00:38:13,9</t>
  </si>
  <si>
    <t>19.12.2019 10:30:51</t>
  </si>
  <si>
    <t>00:00:05,9</t>
  </si>
  <si>
    <t>00:38:14,0</t>
  </si>
  <si>
    <t>00:39:26,9</t>
  </si>
  <si>
    <t>19.12.2019 10:32:26</t>
  </si>
  <si>
    <t>00:01:12,9</t>
  </si>
  <si>
    <t>00:39:27,0</t>
  </si>
  <si>
    <t>00:39:36,3</t>
  </si>
  <si>
    <t>19.12.2019 10:32:51</t>
  </si>
  <si>
    <t>00:00:09,3</t>
  </si>
  <si>
    <t>00:39:36,5</t>
  </si>
  <si>
    <t>00:39:48,2</t>
  </si>
  <si>
    <t>19.12.2019 10:33:20</t>
  </si>
  <si>
    <t>00:00:11,7</t>
  </si>
  <si>
    <t>00:39:48,1</t>
  </si>
  <si>
    <t>00:39:55,1</t>
  </si>
  <si>
    <t>08.01.2020 12:48:20</t>
  </si>
  <si>
    <t>00:00:07,0</t>
  </si>
  <si>
    <t>00:40:14,8</t>
  </si>
  <si>
    <t>00:40:17,7</t>
  </si>
  <si>
    <t>19.12.2019 10:34:47</t>
  </si>
  <si>
    <t>00:00:02,8</t>
  </si>
  <si>
    <t>00:40:08,0</t>
  </si>
  <si>
    <t>19.12.2019 10:34:52</t>
  </si>
  <si>
    <t>00:40:17,8</t>
  </si>
  <si>
    <t>00:40:21,8</t>
  </si>
  <si>
    <t>19.12.2019 10:35:06</t>
  </si>
  <si>
    <t>00:00:04,0</t>
  </si>
  <si>
    <t>00:40:22,0</t>
  </si>
  <si>
    <t>00:40:44,0</t>
  </si>
  <si>
    <t>19.12.2019 10:36:10</t>
  </si>
  <si>
    <t>00:00:22,0</t>
  </si>
  <si>
    <t>00:40:49,9</t>
  </si>
  <si>
    <t>19.12.2019 10:36:36</t>
  </si>
  <si>
    <t>00:40:50,0</t>
  </si>
  <si>
    <t>00:41:09,7</t>
  </si>
  <si>
    <t>19.12.2019 10:37:02</t>
  </si>
  <si>
    <t>00:00:19,7</t>
  </si>
  <si>
    <t>00:41:09,8</t>
  </si>
  <si>
    <t>00:41:15,5</t>
  </si>
  <si>
    <t>19.12.2019 10:37:28</t>
  </si>
  <si>
    <t>00:41:15,7</t>
  </si>
  <si>
    <t>00:41:39,9</t>
  </si>
  <si>
    <t>19.12.2019 10:38:31</t>
  </si>
  <si>
    <t>00:00:24,2</t>
  </si>
  <si>
    <t>00:41:40,0</t>
  </si>
  <si>
    <t>00:42:30,9</t>
  </si>
  <si>
    <t>19.12.2019 10:40:22</t>
  </si>
  <si>
    <t>00:00:50,9</t>
  </si>
  <si>
    <t>00:42:31,1</t>
  </si>
  <si>
    <t>00:42:51,5</t>
  </si>
  <si>
    <t>19.12.2019 10:40:58</t>
  </si>
  <si>
    <t>00:00:20,4</t>
  </si>
  <si>
    <t>00:42:51,6</t>
  </si>
  <si>
    <t>00:42:58,4</t>
  </si>
  <si>
    <t>08.01.2020 12:49:54</t>
  </si>
  <si>
    <t>00:43:12,0</t>
  </si>
  <si>
    <t>00:44:00,0</t>
  </si>
  <si>
    <t>19.12.2019 10:42:44</t>
  </si>
  <si>
    <t>00:00:48,0</t>
  </si>
  <si>
    <t>00:44:00,1</t>
  </si>
  <si>
    <t>00:44:05,0</t>
  </si>
  <si>
    <t>19.12.2019 10:43:20</t>
  </si>
  <si>
    <t>00:00:04,9</t>
  </si>
  <si>
    <t>00:44:10,1</t>
  </si>
  <si>
    <t>00:44:25,1</t>
  </si>
  <si>
    <t>19.12.2019 10:44:27</t>
  </si>
  <si>
    <t>00:00:15,0</t>
  </si>
  <si>
    <t>00:44:10,0</t>
  </si>
  <si>
    <t>19.12.2019 10:43:46</t>
  </si>
  <si>
    <t>00:00:05,0</t>
  </si>
  <si>
    <t>00:44:42,0</t>
  </si>
  <si>
    <t>00:44:51,1</t>
  </si>
  <si>
    <t>19.12.2019 10:45:15</t>
  </si>
  <si>
    <t>00:00:09,1</t>
  </si>
  <si>
    <t>00:44:25,2</t>
  </si>
  <si>
    <t>00:44:42,1</t>
  </si>
  <si>
    <t>19.12.2019 10:45:21</t>
  </si>
  <si>
    <t>00:00:16,9</t>
  </si>
  <si>
    <t>00:44:51,2</t>
  </si>
  <si>
    <t>00:44:58,7</t>
  </si>
  <si>
    <t>19.12.2019 10:45:53</t>
  </si>
  <si>
    <t>00:00:07,5</t>
  </si>
  <si>
    <t>00:45:14,0</t>
  </si>
  <si>
    <t>19.12.2019 10:46:29</t>
  </si>
  <si>
    <t>00:00:15,3</t>
  </si>
  <si>
    <t>00:45:25,2</t>
  </si>
  <si>
    <t>00:45:30,0</t>
  </si>
  <si>
    <t>19.12.2019 10:47:01</t>
  </si>
  <si>
    <t>00:00:04,7</t>
  </si>
  <si>
    <t>00:45:14,2</t>
  </si>
  <si>
    <t>00:45:25,1</t>
  </si>
  <si>
    <t>19.12.2019 10:47:07</t>
  </si>
  <si>
    <t>00:46:04,5</t>
  </si>
  <si>
    <t>19.12.2019 10:49:10</t>
  </si>
  <si>
    <t>00:00:34,5</t>
  </si>
  <si>
    <t>00:46:04,6</t>
  </si>
  <si>
    <t>00:46:15,4</t>
  </si>
  <si>
    <t>19.12.2019 10:49:38</t>
  </si>
  <si>
    <t>00:00:10,7</t>
  </si>
  <si>
    <t>00:46:15,5</t>
  </si>
  <si>
    <t>00:46:20,4</t>
  </si>
  <si>
    <t>19.12.2019 10:50:02</t>
  </si>
  <si>
    <t>Zeitpunkt Fertigstellung</t>
  </si>
  <si>
    <t>00:46:20,6</t>
  </si>
  <si>
    <t>00:46:24,2</t>
  </si>
  <si>
    <t>19.12.2019 10:50:21</t>
  </si>
  <si>
    <t>00:00:03,5</t>
  </si>
  <si>
    <t>Teamarbeit\Erläutern der Lösung</t>
  </si>
  <si>
    <t>00:47:54,1</t>
  </si>
  <si>
    <t>19.12.2019 10:52:10</t>
  </si>
  <si>
    <t>00:01:29,9</t>
  </si>
  <si>
    <t>00:03:18,2</t>
  </si>
  <si>
    <t>07.01.2020 15:17:35</t>
  </si>
  <si>
    <t>00:07:33,4</t>
  </si>
  <si>
    <t>00:07:41,6</t>
  </si>
  <si>
    <t>07.01.2020 15:25:46</t>
  </si>
  <si>
    <t>00:00:08,2</t>
  </si>
  <si>
    <t>Überprüfen von Anforderungen</t>
  </si>
  <si>
    <t>07.01.2020 15:32:10</t>
  </si>
  <si>
    <t>00:13:58,0</t>
  </si>
  <si>
    <t>00:14:02,8</t>
  </si>
  <si>
    <t>07.01.2020 15:37:09</t>
  </si>
  <si>
    <t>00:00:04,8</t>
  </si>
  <si>
    <t>00:14:03,2</t>
  </si>
  <si>
    <t>00:14:27,8</t>
  </si>
  <si>
    <t>07.01.2020 15:37:25</t>
  </si>
  <si>
    <t>00:00:24,6</t>
  </si>
  <si>
    <t>07.01.2020 15:41:12</t>
  </si>
  <si>
    <t>00:20:24,2</t>
  </si>
  <si>
    <t>07.01.2020 15:55:31</t>
  </si>
  <si>
    <t>00:00:30,2</t>
  </si>
  <si>
    <t>00:20:24,4</t>
  </si>
  <si>
    <t>00:20:29,0</t>
  </si>
  <si>
    <t>07.01.2020 15:55:22</t>
  </si>
  <si>
    <t>00:00:04,6</t>
  </si>
  <si>
    <t>Entwurfsänderung\Änderung Spannfelder</t>
  </si>
  <si>
    <t>00:22:46,0</t>
  </si>
  <si>
    <t>00:22:46,8</t>
  </si>
  <si>
    <t>07.01.2020 15:59:44</t>
  </si>
  <si>
    <t>00:00:00,8</t>
  </si>
  <si>
    <t>Entwurfsänderung\Änderung Prüfstände</t>
  </si>
  <si>
    <t>00:24:57,2</t>
  </si>
  <si>
    <t>00:24:58,2</t>
  </si>
  <si>
    <t>07.01.2020 16:01:44</t>
  </si>
  <si>
    <t>00:25:10,8</t>
  </si>
  <si>
    <t>00:25:11,4</t>
  </si>
  <si>
    <t>07.01.2020 16:02:14</t>
  </si>
  <si>
    <t>00:00:00,6</t>
  </si>
  <si>
    <t>00:26:28,4</t>
  </si>
  <si>
    <t>07.01.2020 16:03:41</t>
  </si>
  <si>
    <t>00:00:06,2</t>
  </si>
  <si>
    <t>00:34:08,8</t>
  </si>
  <si>
    <t>00:34:54,8</t>
  </si>
  <si>
    <t>07.01.2020 16:11:20</t>
  </si>
  <si>
    <t>00:00:46,0</t>
  </si>
  <si>
    <t>00:08:58,6</t>
  </si>
  <si>
    <t>00:09:03,4</t>
  </si>
  <si>
    <t>08.01.2020 12:35:08</t>
  </si>
  <si>
    <t>00:09:43,2</t>
  </si>
  <si>
    <t>00:09:44,4</t>
  </si>
  <si>
    <t>08.01.2020 12:35:25</t>
  </si>
  <si>
    <t>00:00:01,2</t>
  </si>
  <si>
    <t>00:09:55,2</t>
  </si>
  <si>
    <t>00:09:56,8</t>
  </si>
  <si>
    <t>08.01.2020 12:35:40</t>
  </si>
  <si>
    <t>00:00:01,6</t>
  </si>
  <si>
    <t>00:10:05,2</t>
  </si>
  <si>
    <t>00:10:06,4</t>
  </si>
  <si>
    <t>08.01.2020 12:35:54</t>
  </si>
  <si>
    <t>00:09:03,2</t>
  </si>
  <si>
    <t>00:09:42,8</t>
  </si>
  <si>
    <t>08.01.2020 12:36:13</t>
  </si>
  <si>
    <t>00:00:39,6</t>
  </si>
  <si>
    <t>00:09:44,8</t>
  </si>
  <si>
    <t>00:09:54,8</t>
  </si>
  <si>
    <t>08.01.2020 12:36:24</t>
  </si>
  <si>
    <t>00:00:10,0</t>
  </si>
  <si>
    <t>00:10:05,0</t>
  </si>
  <si>
    <t>08.01.2020 12:36:31</t>
  </si>
  <si>
    <t>00:10:57,0</t>
  </si>
  <si>
    <t>08.01.2020 12:36:37</t>
  </si>
  <si>
    <t>00:00:50,6</t>
  </si>
  <si>
    <t>00:12:17,0</t>
  </si>
  <si>
    <t>00:12:38,1</t>
  </si>
  <si>
    <t>08.01.2020 12:38:17</t>
  </si>
  <si>
    <t>00:00:21,1</t>
  </si>
  <si>
    <t>00:15:02,0</t>
  </si>
  <si>
    <t>00:15:14,5</t>
  </si>
  <si>
    <t>08.01.2020 12:39:35</t>
  </si>
  <si>
    <t>00:00:12,5</t>
  </si>
  <si>
    <t>00:16:05,8</t>
  </si>
  <si>
    <t>00:16:13,8</t>
  </si>
  <si>
    <t>08.01.2020 12:40:52</t>
  </si>
  <si>
    <t>00:16:21,9</t>
  </si>
  <si>
    <t>00:17:15,5</t>
  </si>
  <si>
    <t>08.01.2020 12:42:15</t>
  </si>
  <si>
    <t>00:00:53,6</t>
  </si>
  <si>
    <t>08.01.2020 12:42:25</t>
  </si>
  <si>
    <t>00:23:53,1</t>
  </si>
  <si>
    <t>00:24:04,3</t>
  </si>
  <si>
    <t>08.01.2020 12:44:26</t>
  </si>
  <si>
    <t>00:00:11,2</t>
  </si>
  <si>
    <t>00:27:27,0</t>
  </si>
  <si>
    <t>00:27:53,3</t>
  </si>
  <si>
    <t>08.01.2020 12:46:44</t>
  </si>
  <si>
    <t>00:00:26,3</t>
  </si>
  <si>
    <t>00:39:58,2</t>
  </si>
  <si>
    <t>08.01.2020 12:48:04</t>
  </si>
  <si>
    <t>00:40:07,9</t>
  </si>
  <si>
    <t>08.01.2020 12:48:27</t>
  </si>
  <si>
    <t>00:00:09,7</t>
  </si>
  <si>
    <t>00:43:11,9</t>
  </si>
  <si>
    <t>08.01.2020 12:49:47</t>
  </si>
  <si>
    <t>00:00:13,5</t>
  </si>
  <si>
    <t>Fläche berechnet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</si>
</sst>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hh]:mm:ss.0"/>
  </numFmts>
  <fonts count="15">
    <font>
      <sz val="11"/>
      <name val="Calibri"/>
    </font>
    <font>
      <b/>
      <sz val="10"/>
      <name val="Calibri"/>
      <family val="2"/>
    </font>
    <font>
      <sz val="10"/>
      <color rgb="FF000000"/>
      <name val="Calibri"/>
      <family val="2"/>
    </font>
    <font>
      <sz val="12"/>
      <color rgb="FFCC7099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DC3C26"/>
      <name val="Calibri"/>
      <family val="2"/>
    </font>
    <font>
      <sz val="12"/>
      <color rgb="FFEFC917"/>
      <name val="Calibri"/>
      <family val="2"/>
    </font>
    <font>
      <sz val="12"/>
      <color rgb="FFEA7915"/>
      <name val="Calibri"/>
      <family val="2"/>
    </font>
    <font>
      <sz val="12"/>
      <color rgb="FF2364A2"/>
      <name val="Calibri"/>
      <family val="2"/>
    </font>
    <font>
      <sz val="12"/>
      <color rgb="FF961E96"/>
      <name val="Calibri"/>
      <family val="2"/>
    </font>
    <font>
      <sz val="12"/>
      <color rgb="FF8B4513"/>
      <name val="Calibri"/>
      <family val="2"/>
    </font>
    <font>
      <sz val="12"/>
      <color rgb="FF0CBFCC"/>
      <name val="Calibri"/>
      <family val="2"/>
    </font>
    <font>
      <sz val="12"/>
      <color rgb="FF6DA529"/>
      <name val="Calibri"/>
      <family val="2"/>
    </font>
  </fonts>
  <fills count="16">
    <fill>
      <patternFill patternType="none"/>
    </fill>
    <fill>
      <patternFill patternType="gray125"/>
    </fill>
    <fill>
      <patternFill patternType="solid">
        <fgColor rgb="FFB3CBE3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</fills>
  <borders count="18">
    <border>
      <left/>
      <right/>
      <top/>
      <bottom/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rgb="FFBFBFBF"/>
      </top>
      <bottom style="medium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49" fontId="1" fillId="2" borderId="1" xfId="0" applyNumberFormat="1" applyFont="1" applyFill="1" applyBorder="1" applyAlignment="1">
      <alignment horizontal="left" vertical="top"/>
    </xf>
    <xf numFmtId="49" fontId="2" fillId="3" borderId="2" xfId="0" applyNumberFormat="1" applyFont="1" applyFill="1" applyBorder="1" applyAlignment="1">
      <alignment horizontal="left" vertical="top"/>
    </xf>
    <xf numFmtId="49" fontId="3" fillId="4" borderId="3" xfId="0" applyNumberFormat="1" applyFont="1" applyFill="1" applyBorder="1" applyAlignment="1">
      <alignment horizontal="center" vertical="top"/>
    </xf>
    <xf numFmtId="49" fontId="4" fillId="5" borderId="4" xfId="0" applyNumberFormat="1" applyFont="1" applyFill="1" applyBorder="1" applyAlignment="1">
      <alignment horizontal="left" vertical="top" wrapText="1"/>
    </xf>
    <xf numFmtId="2" fontId="6" fillId="7" borderId="6" xfId="0" applyNumberFormat="1" applyFont="1" applyFill="1" applyBorder="1" applyAlignment="1">
      <alignment horizontal="left" vertical="top"/>
    </xf>
    <xf numFmtId="49" fontId="7" fillId="8" borderId="7" xfId="0" applyNumberFormat="1" applyFont="1" applyFill="1" applyBorder="1" applyAlignment="1">
      <alignment horizontal="center" vertical="top"/>
    </xf>
    <xf numFmtId="49" fontId="8" fillId="9" borderId="8" xfId="0" applyNumberFormat="1" applyFont="1" applyFill="1" applyBorder="1" applyAlignment="1">
      <alignment horizontal="center" vertical="top"/>
    </xf>
    <xf numFmtId="49" fontId="10" fillId="11" borderId="10" xfId="0" applyNumberFormat="1" applyFont="1" applyFill="1" applyBorder="1" applyAlignment="1">
      <alignment horizontal="center" vertical="top"/>
    </xf>
    <xf numFmtId="49" fontId="11" fillId="12" borderId="11" xfId="0" applyNumberFormat="1" applyFont="1" applyFill="1" applyBorder="1" applyAlignment="1">
      <alignment horizontal="center" vertical="top"/>
    </xf>
    <xf numFmtId="49" fontId="9" fillId="10" borderId="3" xfId="0" applyNumberFormat="1" applyFont="1" applyFill="1" applyBorder="1" applyAlignment="1">
      <alignment horizontal="center" vertical="top"/>
    </xf>
    <xf numFmtId="49" fontId="12" fillId="13" borderId="9" xfId="0" applyNumberFormat="1" applyFont="1" applyFill="1" applyBorder="1" applyAlignment="1">
      <alignment horizontal="center" vertical="top"/>
    </xf>
    <xf numFmtId="49" fontId="7" fillId="8" borderId="12" xfId="0" applyNumberFormat="1" applyFont="1" applyFill="1" applyBorder="1" applyAlignment="1">
      <alignment horizontal="center" vertical="top"/>
    </xf>
    <xf numFmtId="49" fontId="8" fillId="9" borderId="7" xfId="0" applyNumberFormat="1" applyFont="1" applyFill="1" applyBorder="1" applyAlignment="1">
      <alignment horizontal="center" vertical="top"/>
    </xf>
    <xf numFmtId="49" fontId="3" fillId="4" borderId="8" xfId="0" applyNumberFormat="1" applyFont="1" applyFill="1" applyBorder="1" applyAlignment="1">
      <alignment horizontal="center" vertical="top"/>
    </xf>
    <xf numFmtId="49" fontId="11" fillId="12" borderId="3" xfId="0" applyNumberFormat="1" applyFont="1" applyFill="1" applyBorder="1" applyAlignment="1">
      <alignment horizontal="center" vertical="top"/>
    </xf>
    <xf numFmtId="49" fontId="7" fillId="8" borderId="11" xfId="0" applyNumberFormat="1" applyFont="1" applyFill="1" applyBorder="1" applyAlignment="1">
      <alignment horizontal="center" vertical="top"/>
    </xf>
    <xf numFmtId="49" fontId="13" fillId="14" borderId="7" xfId="0" applyNumberFormat="1" applyFont="1" applyFill="1" applyBorder="1" applyAlignment="1">
      <alignment horizontal="center" vertical="top"/>
    </xf>
    <xf numFmtId="49" fontId="3" fillId="4" borderId="13" xfId="0" applyNumberFormat="1" applyFont="1" applyFill="1" applyBorder="1" applyAlignment="1">
      <alignment horizontal="center" vertical="top"/>
    </xf>
    <xf numFmtId="49" fontId="8" fillId="9" borderId="3" xfId="0" applyNumberFormat="1" applyFont="1" applyFill="1" applyBorder="1" applyAlignment="1">
      <alignment horizontal="center" vertical="top"/>
    </xf>
    <xf numFmtId="49" fontId="7" fillId="8" borderId="8" xfId="0" applyNumberFormat="1" applyFont="1" applyFill="1" applyBorder="1" applyAlignment="1">
      <alignment horizontal="center" vertical="top"/>
    </xf>
    <xf numFmtId="49" fontId="8" fillId="9" borderId="10" xfId="0" applyNumberFormat="1" applyFont="1" applyFill="1" applyBorder="1" applyAlignment="1">
      <alignment horizontal="center" vertical="top"/>
    </xf>
    <xf numFmtId="49" fontId="10" fillId="11" borderId="3" xfId="0" applyNumberFormat="1" applyFont="1" applyFill="1" applyBorder="1" applyAlignment="1">
      <alignment horizontal="center" vertical="top"/>
    </xf>
    <xf numFmtId="49" fontId="14" fillId="15" borderId="7" xfId="0" applyNumberFormat="1" applyFont="1" applyFill="1" applyBorder="1" applyAlignment="1">
      <alignment horizontal="center" vertical="top"/>
    </xf>
    <xf numFmtId="49" fontId="10" fillId="11" borderId="14" xfId="0" applyNumberFormat="1" applyFont="1" applyFill="1" applyBorder="1" applyAlignment="1">
      <alignment horizontal="center" vertical="top"/>
    </xf>
    <xf numFmtId="49" fontId="10" fillId="11" borderId="8" xfId="0" applyNumberFormat="1" applyFont="1" applyFill="1" applyBorder="1" applyAlignment="1">
      <alignment horizontal="center" vertical="top"/>
    </xf>
    <xf numFmtId="49" fontId="9" fillId="10" borderId="8" xfId="0" applyNumberFormat="1" applyFont="1" applyFill="1" applyBorder="1" applyAlignment="1">
      <alignment horizontal="center" vertical="top"/>
    </xf>
    <xf numFmtId="49" fontId="8" fillId="9" borderId="9" xfId="0" applyNumberFormat="1" applyFont="1" applyFill="1" applyBorder="1" applyAlignment="1">
      <alignment horizontal="center" vertical="top"/>
    </xf>
    <xf numFmtId="49" fontId="14" fillId="15" borderId="8" xfId="0" applyNumberFormat="1" applyFont="1" applyFill="1" applyBorder="1" applyAlignment="1">
      <alignment horizontal="center" vertical="top"/>
    </xf>
    <xf numFmtId="49" fontId="9" fillId="10" borderId="7" xfId="0" applyNumberFormat="1" applyFont="1" applyFill="1" applyBorder="1" applyAlignment="1">
      <alignment horizontal="center" vertical="top"/>
    </xf>
    <xf numFmtId="49" fontId="10" fillId="11" borderId="11" xfId="0" applyNumberFormat="1" applyFont="1" applyFill="1" applyBorder="1" applyAlignment="1">
      <alignment horizontal="center" vertical="top"/>
    </xf>
    <xf numFmtId="49" fontId="12" fillId="13" borderId="8" xfId="0" applyNumberFormat="1" applyFont="1" applyFill="1" applyBorder="1" applyAlignment="1">
      <alignment horizontal="center" vertical="top"/>
    </xf>
    <xf numFmtId="49" fontId="8" fillId="9" borderId="14" xfId="0" applyNumberFormat="1" applyFont="1" applyFill="1" applyBorder="1" applyAlignment="1">
      <alignment horizontal="center" vertical="top"/>
    </xf>
    <xf numFmtId="49" fontId="8" fillId="9" borderId="11" xfId="0" applyNumberFormat="1" applyFont="1" applyFill="1" applyBorder="1" applyAlignment="1">
      <alignment horizontal="center" vertical="top"/>
    </xf>
    <xf numFmtId="49" fontId="3" fillId="4" borderId="9" xfId="0" applyNumberFormat="1" applyFont="1" applyFill="1" applyBorder="1" applyAlignment="1">
      <alignment horizontal="center" vertical="top"/>
    </xf>
    <xf numFmtId="49" fontId="7" fillId="8" borderId="10" xfId="0" applyNumberFormat="1" applyFont="1" applyFill="1" applyBorder="1" applyAlignment="1">
      <alignment horizontal="center" vertical="top"/>
    </xf>
    <xf numFmtId="49" fontId="11" fillId="12" borderId="8" xfId="0" applyNumberFormat="1" applyFont="1" applyFill="1" applyBorder="1" applyAlignment="1">
      <alignment horizontal="center" vertical="top"/>
    </xf>
    <xf numFmtId="49" fontId="11" fillId="12" borderId="10" xfId="0" applyNumberFormat="1" applyFont="1" applyFill="1" applyBorder="1" applyAlignment="1">
      <alignment horizontal="center" vertical="top"/>
    </xf>
    <xf numFmtId="49" fontId="7" fillId="8" borderId="3" xfId="0" applyNumberFormat="1" applyFont="1" applyFill="1" applyBorder="1" applyAlignment="1">
      <alignment horizontal="center" vertical="top"/>
    </xf>
    <xf numFmtId="49" fontId="13" fillId="14" borderId="8" xfId="0" applyNumberFormat="1" applyFont="1" applyFill="1" applyBorder="1" applyAlignment="1">
      <alignment horizontal="center" vertical="top"/>
    </xf>
    <xf numFmtId="49" fontId="10" fillId="11" borderId="13" xfId="0" applyNumberFormat="1" applyFont="1" applyFill="1" applyBorder="1" applyAlignment="1">
      <alignment horizontal="center" vertical="top"/>
    </xf>
    <xf numFmtId="49" fontId="13" fillId="14" borderId="10" xfId="0" applyNumberFormat="1" applyFont="1" applyFill="1" applyBorder="1" applyAlignment="1">
      <alignment horizontal="center" vertical="top"/>
    </xf>
    <xf numFmtId="49" fontId="3" fillId="4" borderId="7" xfId="0" applyNumberFormat="1" applyFont="1" applyFill="1" applyBorder="1" applyAlignment="1">
      <alignment horizontal="center" vertical="top"/>
    </xf>
    <xf numFmtId="164" fontId="1" fillId="2" borderId="1" xfId="0" applyNumberFormat="1" applyFont="1" applyFill="1" applyBorder="1" applyAlignment="1">
      <alignment horizontal="left" vertical="top"/>
    </xf>
    <xf numFmtId="164" fontId="1" fillId="2" borderId="14" xfId="0" applyNumberFormat="1" applyFont="1" applyFill="1" applyBorder="1" applyAlignment="1">
      <alignment horizontal="left" vertical="top"/>
    </xf>
    <xf numFmtId="164" fontId="2" fillId="3" borderId="2" xfId="0" applyNumberFormat="1" applyFont="1" applyFill="1" applyBorder="1" applyAlignment="1">
      <alignment horizontal="left" vertical="top"/>
    </xf>
    <xf numFmtId="164" fontId="5" fillId="6" borderId="5" xfId="0" applyNumberFormat="1" applyFont="1" applyFill="1" applyBorder="1" applyAlignment="1">
      <alignment horizontal="left" vertical="top"/>
    </xf>
    <xf numFmtId="164" fontId="4" fillId="5" borderId="4" xfId="0" applyNumberFormat="1" applyFont="1" applyFill="1" applyBorder="1" applyAlignment="1">
      <alignment horizontal="left" vertical="top" wrapText="1"/>
    </xf>
    <xf numFmtId="164" fontId="2" fillId="3" borderId="14" xfId="0" applyNumberFormat="1" applyFont="1" applyFill="1" applyBorder="1" applyAlignment="1">
      <alignment horizontal="left" vertical="top"/>
    </xf>
    <xf numFmtId="164" fontId="0" fillId="0" borderId="0" xfId="0" applyNumberFormat="1"/>
    <xf numFmtId="49" fontId="9" fillId="10" borderId="15" xfId="0" applyNumberFormat="1" applyFont="1" applyFill="1" applyBorder="1" applyAlignment="1">
      <alignment horizontal="center" vertical="top"/>
    </xf>
    <xf numFmtId="49" fontId="4" fillId="5" borderId="15" xfId="0" applyNumberFormat="1" applyFont="1" applyFill="1" applyBorder="1" applyAlignment="1">
      <alignment horizontal="left" vertical="top" wrapText="1"/>
    </xf>
    <xf numFmtId="49" fontId="2" fillId="3" borderId="15" xfId="0" applyNumberFormat="1" applyFont="1" applyFill="1" applyBorder="1" applyAlignment="1">
      <alignment horizontal="left" vertical="top"/>
    </xf>
    <xf numFmtId="164" fontId="2" fillId="3" borderId="15" xfId="0" applyNumberFormat="1" applyFont="1" applyFill="1" applyBorder="1" applyAlignment="1">
      <alignment horizontal="left" vertical="top"/>
    </xf>
    <xf numFmtId="164" fontId="5" fillId="6" borderId="15" xfId="0" applyNumberFormat="1" applyFont="1" applyFill="1" applyBorder="1" applyAlignment="1">
      <alignment horizontal="left" vertical="top"/>
    </xf>
    <xf numFmtId="164" fontId="4" fillId="5" borderId="15" xfId="0" applyNumberFormat="1" applyFont="1" applyFill="1" applyBorder="1" applyAlignment="1">
      <alignment horizontal="left" vertical="top" wrapText="1"/>
    </xf>
    <xf numFmtId="2" fontId="6" fillId="7" borderId="15" xfId="0" applyNumberFormat="1" applyFont="1" applyFill="1" applyBorder="1" applyAlignment="1">
      <alignment horizontal="left" vertical="top"/>
    </xf>
    <xf numFmtId="164" fontId="0" fillId="0" borderId="15" xfId="0" applyNumberFormat="1" applyBorder="1"/>
    <xf numFmtId="49" fontId="12" fillId="13" borderId="15" xfId="0" applyNumberFormat="1" applyFont="1" applyFill="1" applyBorder="1" applyAlignment="1">
      <alignment horizontal="center" vertical="top"/>
    </xf>
    <xf numFmtId="49" fontId="13" fillId="14" borderId="15" xfId="0" applyNumberFormat="1" applyFont="1" applyFill="1" applyBorder="1" applyAlignment="1">
      <alignment horizontal="center" vertical="top"/>
    </xf>
    <xf numFmtId="49" fontId="8" fillId="9" borderId="15" xfId="0" applyNumberFormat="1" applyFont="1" applyFill="1" applyBorder="1" applyAlignment="1">
      <alignment horizontal="center" vertical="top"/>
    </xf>
    <xf numFmtId="49" fontId="7" fillId="8" borderId="15" xfId="0" applyNumberFormat="1" applyFont="1" applyFill="1" applyBorder="1" applyAlignment="1">
      <alignment horizontal="center" vertical="top"/>
    </xf>
    <xf numFmtId="49" fontId="11" fillId="12" borderId="15" xfId="0" applyNumberFormat="1" applyFont="1" applyFill="1" applyBorder="1" applyAlignment="1">
      <alignment horizontal="center" vertical="top"/>
    </xf>
    <xf numFmtId="49" fontId="3" fillId="4" borderId="15" xfId="0" applyNumberFormat="1" applyFont="1" applyFill="1" applyBorder="1" applyAlignment="1">
      <alignment horizontal="center" vertical="top"/>
    </xf>
    <xf numFmtId="49" fontId="3" fillId="4" borderId="16" xfId="0" applyNumberFormat="1" applyFont="1" applyFill="1" applyBorder="1" applyAlignment="1">
      <alignment horizontal="center" vertical="top"/>
    </xf>
    <xf numFmtId="49" fontId="4" fillId="5" borderId="16" xfId="0" applyNumberFormat="1" applyFont="1" applyFill="1" applyBorder="1" applyAlignment="1">
      <alignment horizontal="left" vertical="top" wrapText="1"/>
    </xf>
    <xf numFmtId="49" fontId="2" fillId="3" borderId="16" xfId="0" applyNumberFormat="1" applyFont="1" applyFill="1" applyBorder="1" applyAlignment="1">
      <alignment horizontal="left" vertical="top"/>
    </xf>
    <xf numFmtId="164" fontId="2" fillId="3" borderId="16" xfId="0" applyNumberFormat="1" applyFont="1" applyFill="1" applyBorder="1" applyAlignment="1">
      <alignment horizontal="left" vertical="top"/>
    </xf>
    <xf numFmtId="164" fontId="5" fillId="6" borderId="16" xfId="0" applyNumberFormat="1" applyFont="1" applyFill="1" applyBorder="1" applyAlignment="1">
      <alignment horizontal="left" vertical="top"/>
    </xf>
    <xf numFmtId="164" fontId="4" fillId="5" borderId="16" xfId="0" applyNumberFormat="1" applyFont="1" applyFill="1" applyBorder="1" applyAlignment="1">
      <alignment horizontal="left" vertical="top" wrapText="1"/>
    </xf>
    <xf numFmtId="2" fontId="6" fillId="7" borderId="16" xfId="0" applyNumberFormat="1" applyFont="1" applyFill="1" applyBorder="1" applyAlignment="1">
      <alignment horizontal="left" vertical="top"/>
    </xf>
    <xf numFmtId="164" fontId="0" fillId="0" borderId="16" xfId="0" applyNumberFormat="1" applyBorder="1"/>
    <xf numFmtId="49" fontId="14" fillId="15" borderId="16" xfId="0" applyNumberFormat="1" applyFont="1" applyFill="1" applyBorder="1" applyAlignment="1">
      <alignment horizontal="center" vertical="top"/>
    </xf>
    <xf numFmtId="49" fontId="14" fillId="15" borderId="15" xfId="0" applyNumberFormat="1" applyFont="1" applyFill="1" applyBorder="1" applyAlignment="1">
      <alignment horizontal="center" vertical="top"/>
    </xf>
    <xf numFmtId="49" fontId="10" fillId="11" borderId="15" xfId="0" applyNumberFormat="1" applyFont="1" applyFill="1" applyBorder="1" applyAlignment="1">
      <alignment horizontal="center" vertical="top"/>
    </xf>
    <xf numFmtId="49" fontId="10" fillId="11" borderId="16" xfId="0" applyNumberFormat="1" applyFont="1" applyFill="1" applyBorder="1" applyAlignment="1">
      <alignment horizontal="center" vertical="top"/>
    </xf>
    <xf numFmtId="164" fontId="2" fillId="3" borderId="17" xfId="0" applyNumberFormat="1" applyFont="1" applyFill="1" applyBorder="1" applyAlignment="1">
      <alignment horizontal="left" vertical="top"/>
    </xf>
    <xf numFmtId="2" fontId="6" fillId="7" borderId="17" xfId="0" applyNumberFormat="1" applyFont="1" applyFill="1" applyBorder="1" applyAlignment="1">
      <alignment horizontal="left" vertical="top"/>
    </xf>
    <xf numFmtId="0" fontId="0" fillId="0" borderId="0" xfId="0" applyNumberFormat="1"/>
    <xf numFmtId="0" fontId="0" fillId="0" borderId="15" xfId="0" applyNumberFormat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</xdr:row>
      <xdr:rowOff>0</xdr:rowOff>
    </xdr:from>
    <xdr:to>
      <xdr:col>8</xdr:col>
      <xdr:colOff>457200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</xdr:row>
      <xdr:rowOff>0</xdr:rowOff>
    </xdr:from>
    <xdr:to>
      <xdr:col>8</xdr:col>
      <xdr:colOff>457200</xdr:colOff>
      <xdr:row>3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</xdr:row>
      <xdr:rowOff>0</xdr:rowOff>
    </xdr:from>
    <xdr:to>
      <xdr:col>8</xdr:col>
      <xdr:colOff>457200</xdr:colOff>
      <xdr:row>4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</xdr:row>
      <xdr:rowOff>0</xdr:rowOff>
    </xdr:from>
    <xdr:to>
      <xdr:col>8</xdr:col>
      <xdr:colOff>457200</xdr:colOff>
      <xdr:row>5</xdr:row>
      <xdr:rowOff>0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</xdr:row>
      <xdr:rowOff>0</xdr:rowOff>
    </xdr:from>
    <xdr:to>
      <xdr:col>8</xdr:col>
      <xdr:colOff>457200</xdr:colOff>
      <xdr:row>6</xdr:row>
      <xdr:rowOff>0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</xdr:row>
      <xdr:rowOff>0</xdr:rowOff>
    </xdr:from>
    <xdr:to>
      <xdr:col>8</xdr:col>
      <xdr:colOff>457200</xdr:colOff>
      <xdr:row>7</xdr:row>
      <xdr:rowOff>0</xdr:rowOff>
    </xdr:to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</xdr:row>
      <xdr:rowOff>0</xdr:rowOff>
    </xdr:from>
    <xdr:to>
      <xdr:col>8</xdr:col>
      <xdr:colOff>457200</xdr:colOff>
      <xdr:row>8</xdr:row>
      <xdr:rowOff>0</xdr:rowOff>
    </xdr:to>
    <xdr:pic>
      <xdr:nvPicPr>
        <xdr:cNvPr id="8" name="Picture 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</xdr:row>
      <xdr:rowOff>0</xdr:rowOff>
    </xdr:from>
    <xdr:to>
      <xdr:col>8</xdr:col>
      <xdr:colOff>457200</xdr:colOff>
      <xdr:row>9</xdr:row>
      <xdr:rowOff>0</xdr:rowOff>
    </xdr:to>
    <xdr:pic>
      <xdr:nvPicPr>
        <xdr:cNvPr id="9" name="Picture 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</xdr:row>
      <xdr:rowOff>0</xdr:rowOff>
    </xdr:from>
    <xdr:to>
      <xdr:col>8</xdr:col>
      <xdr:colOff>457200</xdr:colOff>
      <xdr:row>10</xdr:row>
      <xdr:rowOff>0</xdr:rowOff>
    </xdr:to>
    <xdr:pic>
      <xdr:nvPicPr>
        <xdr:cNvPr id="10" name="Picture 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</xdr:row>
      <xdr:rowOff>0</xdr:rowOff>
    </xdr:from>
    <xdr:to>
      <xdr:col>8</xdr:col>
      <xdr:colOff>457200</xdr:colOff>
      <xdr:row>11</xdr:row>
      <xdr:rowOff>0</xdr:rowOff>
    </xdr:to>
    <xdr:pic>
      <xdr:nvPicPr>
        <xdr:cNvPr id="11" name="Picture 1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</xdr:row>
      <xdr:rowOff>0</xdr:rowOff>
    </xdr:from>
    <xdr:to>
      <xdr:col>8</xdr:col>
      <xdr:colOff>457200</xdr:colOff>
      <xdr:row>12</xdr:row>
      <xdr:rowOff>0</xdr:rowOff>
    </xdr:to>
    <xdr:pic>
      <xdr:nvPicPr>
        <xdr:cNvPr id="12" name="Picture 1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</xdr:row>
      <xdr:rowOff>0</xdr:rowOff>
    </xdr:from>
    <xdr:to>
      <xdr:col>8</xdr:col>
      <xdr:colOff>457200</xdr:colOff>
      <xdr:row>13</xdr:row>
      <xdr:rowOff>0</xdr:rowOff>
    </xdr:to>
    <xdr:pic>
      <xdr:nvPicPr>
        <xdr:cNvPr id="13" name="Picture 1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</xdr:row>
      <xdr:rowOff>0</xdr:rowOff>
    </xdr:from>
    <xdr:to>
      <xdr:col>8</xdr:col>
      <xdr:colOff>457200</xdr:colOff>
      <xdr:row>14</xdr:row>
      <xdr:rowOff>0</xdr:rowOff>
    </xdr:to>
    <xdr:pic>
      <xdr:nvPicPr>
        <xdr:cNvPr id="14" name="Picture 1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</xdr:row>
      <xdr:rowOff>0</xdr:rowOff>
    </xdr:from>
    <xdr:to>
      <xdr:col>8</xdr:col>
      <xdr:colOff>457200</xdr:colOff>
      <xdr:row>15</xdr:row>
      <xdr:rowOff>0</xdr:rowOff>
    </xdr:to>
    <xdr:pic>
      <xdr:nvPicPr>
        <xdr:cNvPr id="15" name="Picture 1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</xdr:row>
      <xdr:rowOff>0</xdr:rowOff>
    </xdr:from>
    <xdr:to>
      <xdr:col>8</xdr:col>
      <xdr:colOff>457200</xdr:colOff>
      <xdr:row>16</xdr:row>
      <xdr:rowOff>0</xdr:rowOff>
    </xdr:to>
    <xdr:pic>
      <xdr:nvPicPr>
        <xdr:cNvPr id="16" name="Picture 1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</xdr:row>
      <xdr:rowOff>0</xdr:rowOff>
    </xdr:from>
    <xdr:to>
      <xdr:col>8</xdr:col>
      <xdr:colOff>457200</xdr:colOff>
      <xdr:row>17</xdr:row>
      <xdr:rowOff>0</xdr:rowOff>
    </xdr:to>
    <xdr:pic>
      <xdr:nvPicPr>
        <xdr:cNvPr id="17" name="Picture 1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</xdr:row>
      <xdr:rowOff>0</xdr:rowOff>
    </xdr:from>
    <xdr:to>
      <xdr:col>8</xdr:col>
      <xdr:colOff>457200</xdr:colOff>
      <xdr:row>18</xdr:row>
      <xdr:rowOff>0</xdr:rowOff>
    </xdr:to>
    <xdr:pic>
      <xdr:nvPicPr>
        <xdr:cNvPr id="18" name="Picture 1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</xdr:row>
      <xdr:rowOff>0</xdr:rowOff>
    </xdr:from>
    <xdr:to>
      <xdr:col>8</xdr:col>
      <xdr:colOff>457200</xdr:colOff>
      <xdr:row>19</xdr:row>
      <xdr:rowOff>0</xdr:rowOff>
    </xdr:to>
    <xdr:pic>
      <xdr:nvPicPr>
        <xdr:cNvPr id="19" name="Picture 1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</xdr:row>
      <xdr:rowOff>0</xdr:rowOff>
    </xdr:from>
    <xdr:to>
      <xdr:col>8</xdr:col>
      <xdr:colOff>457200</xdr:colOff>
      <xdr:row>20</xdr:row>
      <xdr:rowOff>0</xdr:rowOff>
    </xdr:to>
    <xdr:pic>
      <xdr:nvPicPr>
        <xdr:cNvPr id="20" name="Picture 1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</xdr:row>
      <xdr:rowOff>0</xdr:rowOff>
    </xdr:from>
    <xdr:to>
      <xdr:col>8</xdr:col>
      <xdr:colOff>457200</xdr:colOff>
      <xdr:row>21</xdr:row>
      <xdr:rowOff>0</xdr:rowOff>
    </xdr:to>
    <xdr:pic>
      <xdr:nvPicPr>
        <xdr:cNvPr id="21" name="Picture 2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21</xdr:row>
      <xdr:rowOff>0</xdr:rowOff>
    </xdr:from>
    <xdr:to>
      <xdr:col>8</xdr:col>
      <xdr:colOff>457200</xdr:colOff>
      <xdr:row>22</xdr:row>
      <xdr:rowOff>0</xdr:rowOff>
    </xdr:to>
    <xdr:pic>
      <xdr:nvPicPr>
        <xdr:cNvPr id="22" name="Picture 2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22</xdr:row>
      <xdr:rowOff>0</xdr:rowOff>
    </xdr:from>
    <xdr:to>
      <xdr:col>8</xdr:col>
      <xdr:colOff>457200</xdr:colOff>
      <xdr:row>23</xdr:row>
      <xdr:rowOff>0</xdr:rowOff>
    </xdr:to>
    <xdr:pic>
      <xdr:nvPicPr>
        <xdr:cNvPr id="23" name="Picture 2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23</xdr:row>
      <xdr:rowOff>0</xdr:rowOff>
    </xdr:from>
    <xdr:to>
      <xdr:col>8</xdr:col>
      <xdr:colOff>457200</xdr:colOff>
      <xdr:row>24</xdr:row>
      <xdr:rowOff>0</xdr:rowOff>
    </xdr:to>
    <xdr:pic>
      <xdr:nvPicPr>
        <xdr:cNvPr id="24" name="Picture 2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24</xdr:row>
      <xdr:rowOff>0</xdr:rowOff>
    </xdr:from>
    <xdr:to>
      <xdr:col>8</xdr:col>
      <xdr:colOff>457200</xdr:colOff>
      <xdr:row>25</xdr:row>
      <xdr:rowOff>0</xdr:rowOff>
    </xdr:to>
    <xdr:pic>
      <xdr:nvPicPr>
        <xdr:cNvPr id="25" name="Picture 2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25</xdr:row>
      <xdr:rowOff>0</xdr:rowOff>
    </xdr:from>
    <xdr:to>
      <xdr:col>8</xdr:col>
      <xdr:colOff>457200</xdr:colOff>
      <xdr:row>26</xdr:row>
      <xdr:rowOff>0</xdr:rowOff>
    </xdr:to>
    <xdr:pic>
      <xdr:nvPicPr>
        <xdr:cNvPr id="26" name="Picture 2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26</xdr:row>
      <xdr:rowOff>0</xdr:rowOff>
    </xdr:from>
    <xdr:to>
      <xdr:col>8</xdr:col>
      <xdr:colOff>457200</xdr:colOff>
      <xdr:row>27</xdr:row>
      <xdr:rowOff>0</xdr:rowOff>
    </xdr:to>
    <xdr:pic>
      <xdr:nvPicPr>
        <xdr:cNvPr id="27" name="Picture 2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27</xdr:row>
      <xdr:rowOff>0</xdr:rowOff>
    </xdr:from>
    <xdr:to>
      <xdr:col>8</xdr:col>
      <xdr:colOff>457200</xdr:colOff>
      <xdr:row>28</xdr:row>
      <xdr:rowOff>0</xdr:rowOff>
    </xdr:to>
    <xdr:pic>
      <xdr:nvPicPr>
        <xdr:cNvPr id="28" name="Picture 2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28</xdr:row>
      <xdr:rowOff>0</xdr:rowOff>
    </xdr:from>
    <xdr:to>
      <xdr:col>8</xdr:col>
      <xdr:colOff>457200</xdr:colOff>
      <xdr:row>29</xdr:row>
      <xdr:rowOff>0</xdr:rowOff>
    </xdr:to>
    <xdr:pic>
      <xdr:nvPicPr>
        <xdr:cNvPr id="29" name="Picture 2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29</xdr:row>
      <xdr:rowOff>0</xdr:rowOff>
    </xdr:from>
    <xdr:to>
      <xdr:col>8</xdr:col>
      <xdr:colOff>457200</xdr:colOff>
      <xdr:row>30</xdr:row>
      <xdr:rowOff>0</xdr:rowOff>
    </xdr:to>
    <xdr:pic>
      <xdr:nvPicPr>
        <xdr:cNvPr id="30" name="Picture 2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30</xdr:row>
      <xdr:rowOff>0</xdr:rowOff>
    </xdr:from>
    <xdr:to>
      <xdr:col>8</xdr:col>
      <xdr:colOff>457200</xdr:colOff>
      <xdr:row>31</xdr:row>
      <xdr:rowOff>0</xdr:rowOff>
    </xdr:to>
    <xdr:pic>
      <xdr:nvPicPr>
        <xdr:cNvPr id="31" name="Picture 3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31</xdr:row>
      <xdr:rowOff>0</xdr:rowOff>
    </xdr:from>
    <xdr:to>
      <xdr:col>8</xdr:col>
      <xdr:colOff>457200</xdr:colOff>
      <xdr:row>32</xdr:row>
      <xdr:rowOff>0</xdr:rowOff>
    </xdr:to>
    <xdr:pic>
      <xdr:nvPicPr>
        <xdr:cNvPr id="32" name="Picture 3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32</xdr:row>
      <xdr:rowOff>0</xdr:rowOff>
    </xdr:from>
    <xdr:to>
      <xdr:col>8</xdr:col>
      <xdr:colOff>457200</xdr:colOff>
      <xdr:row>33</xdr:row>
      <xdr:rowOff>0</xdr:rowOff>
    </xdr:to>
    <xdr:pic>
      <xdr:nvPicPr>
        <xdr:cNvPr id="33" name="Picture 3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33</xdr:row>
      <xdr:rowOff>0</xdr:rowOff>
    </xdr:from>
    <xdr:to>
      <xdr:col>8</xdr:col>
      <xdr:colOff>457200</xdr:colOff>
      <xdr:row>34</xdr:row>
      <xdr:rowOff>0</xdr:rowOff>
    </xdr:to>
    <xdr:pic>
      <xdr:nvPicPr>
        <xdr:cNvPr id="34" name="Picture 3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34</xdr:row>
      <xdr:rowOff>0</xdr:rowOff>
    </xdr:from>
    <xdr:to>
      <xdr:col>8</xdr:col>
      <xdr:colOff>457200</xdr:colOff>
      <xdr:row>35</xdr:row>
      <xdr:rowOff>0</xdr:rowOff>
    </xdr:to>
    <xdr:pic>
      <xdr:nvPicPr>
        <xdr:cNvPr id="35" name="Picture 3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35</xdr:row>
      <xdr:rowOff>0</xdr:rowOff>
    </xdr:from>
    <xdr:to>
      <xdr:col>8</xdr:col>
      <xdr:colOff>457200</xdr:colOff>
      <xdr:row>36</xdr:row>
      <xdr:rowOff>0</xdr:rowOff>
    </xdr:to>
    <xdr:pic>
      <xdr:nvPicPr>
        <xdr:cNvPr id="36" name="Picture 3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36</xdr:row>
      <xdr:rowOff>0</xdr:rowOff>
    </xdr:from>
    <xdr:to>
      <xdr:col>8</xdr:col>
      <xdr:colOff>457200</xdr:colOff>
      <xdr:row>37</xdr:row>
      <xdr:rowOff>0</xdr:rowOff>
    </xdr:to>
    <xdr:pic>
      <xdr:nvPicPr>
        <xdr:cNvPr id="37" name="Picture 3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37</xdr:row>
      <xdr:rowOff>0</xdr:rowOff>
    </xdr:from>
    <xdr:to>
      <xdr:col>8</xdr:col>
      <xdr:colOff>457200</xdr:colOff>
      <xdr:row>38</xdr:row>
      <xdr:rowOff>0</xdr:rowOff>
    </xdr:to>
    <xdr:pic>
      <xdr:nvPicPr>
        <xdr:cNvPr id="38" name="Picture 3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38</xdr:row>
      <xdr:rowOff>0</xdr:rowOff>
    </xdr:from>
    <xdr:to>
      <xdr:col>8</xdr:col>
      <xdr:colOff>457200</xdr:colOff>
      <xdr:row>39</xdr:row>
      <xdr:rowOff>0</xdr:rowOff>
    </xdr:to>
    <xdr:pic>
      <xdr:nvPicPr>
        <xdr:cNvPr id="39" name="Picture 3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39</xdr:row>
      <xdr:rowOff>0</xdr:rowOff>
    </xdr:from>
    <xdr:to>
      <xdr:col>8</xdr:col>
      <xdr:colOff>457200</xdr:colOff>
      <xdr:row>40</xdr:row>
      <xdr:rowOff>0</xdr:rowOff>
    </xdr:to>
    <xdr:pic>
      <xdr:nvPicPr>
        <xdr:cNvPr id="40" name="Picture 3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40</xdr:row>
      <xdr:rowOff>0</xdr:rowOff>
    </xdr:from>
    <xdr:to>
      <xdr:col>8</xdr:col>
      <xdr:colOff>457200</xdr:colOff>
      <xdr:row>41</xdr:row>
      <xdr:rowOff>0</xdr:rowOff>
    </xdr:to>
    <xdr:pic>
      <xdr:nvPicPr>
        <xdr:cNvPr id="41" name="Picture 4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41</xdr:row>
      <xdr:rowOff>0</xdr:rowOff>
    </xdr:from>
    <xdr:to>
      <xdr:col>8</xdr:col>
      <xdr:colOff>457200</xdr:colOff>
      <xdr:row>42</xdr:row>
      <xdr:rowOff>0</xdr:rowOff>
    </xdr:to>
    <xdr:pic>
      <xdr:nvPicPr>
        <xdr:cNvPr id="42" name="Picture 4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42</xdr:row>
      <xdr:rowOff>0</xdr:rowOff>
    </xdr:from>
    <xdr:to>
      <xdr:col>8</xdr:col>
      <xdr:colOff>457200</xdr:colOff>
      <xdr:row>43</xdr:row>
      <xdr:rowOff>0</xdr:rowOff>
    </xdr:to>
    <xdr:pic>
      <xdr:nvPicPr>
        <xdr:cNvPr id="43" name="Picture 4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43</xdr:row>
      <xdr:rowOff>0</xdr:rowOff>
    </xdr:from>
    <xdr:to>
      <xdr:col>8</xdr:col>
      <xdr:colOff>457200</xdr:colOff>
      <xdr:row>44</xdr:row>
      <xdr:rowOff>0</xdr:rowOff>
    </xdr:to>
    <xdr:pic>
      <xdr:nvPicPr>
        <xdr:cNvPr id="44" name="Picture 4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44</xdr:row>
      <xdr:rowOff>0</xdr:rowOff>
    </xdr:from>
    <xdr:to>
      <xdr:col>8</xdr:col>
      <xdr:colOff>457200</xdr:colOff>
      <xdr:row>45</xdr:row>
      <xdr:rowOff>0</xdr:rowOff>
    </xdr:to>
    <xdr:pic>
      <xdr:nvPicPr>
        <xdr:cNvPr id="45" name="Picture 4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45</xdr:row>
      <xdr:rowOff>0</xdr:rowOff>
    </xdr:from>
    <xdr:to>
      <xdr:col>8</xdr:col>
      <xdr:colOff>457200</xdr:colOff>
      <xdr:row>46</xdr:row>
      <xdr:rowOff>0</xdr:rowOff>
    </xdr:to>
    <xdr:pic>
      <xdr:nvPicPr>
        <xdr:cNvPr id="46" name="Picture 4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46</xdr:row>
      <xdr:rowOff>0</xdr:rowOff>
    </xdr:from>
    <xdr:to>
      <xdr:col>8</xdr:col>
      <xdr:colOff>457200</xdr:colOff>
      <xdr:row>47</xdr:row>
      <xdr:rowOff>0</xdr:rowOff>
    </xdr:to>
    <xdr:pic>
      <xdr:nvPicPr>
        <xdr:cNvPr id="47" name="Picture 4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47</xdr:row>
      <xdr:rowOff>0</xdr:rowOff>
    </xdr:from>
    <xdr:to>
      <xdr:col>8</xdr:col>
      <xdr:colOff>457200</xdr:colOff>
      <xdr:row>48</xdr:row>
      <xdr:rowOff>0</xdr:rowOff>
    </xdr:to>
    <xdr:pic>
      <xdr:nvPicPr>
        <xdr:cNvPr id="48" name="Picture 4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48</xdr:row>
      <xdr:rowOff>0</xdr:rowOff>
    </xdr:from>
    <xdr:to>
      <xdr:col>8</xdr:col>
      <xdr:colOff>457200</xdr:colOff>
      <xdr:row>49</xdr:row>
      <xdr:rowOff>0</xdr:rowOff>
    </xdr:to>
    <xdr:pic>
      <xdr:nvPicPr>
        <xdr:cNvPr id="49" name="Picture 4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49</xdr:row>
      <xdr:rowOff>0</xdr:rowOff>
    </xdr:from>
    <xdr:to>
      <xdr:col>8</xdr:col>
      <xdr:colOff>457200</xdr:colOff>
      <xdr:row>50</xdr:row>
      <xdr:rowOff>0</xdr:rowOff>
    </xdr:to>
    <xdr:pic>
      <xdr:nvPicPr>
        <xdr:cNvPr id="50" name="Picture 4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50</xdr:row>
      <xdr:rowOff>0</xdr:rowOff>
    </xdr:from>
    <xdr:to>
      <xdr:col>8</xdr:col>
      <xdr:colOff>457200</xdr:colOff>
      <xdr:row>51</xdr:row>
      <xdr:rowOff>0</xdr:rowOff>
    </xdr:to>
    <xdr:pic>
      <xdr:nvPicPr>
        <xdr:cNvPr id="51" name="Picture 5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51</xdr:row>
      <xdr:rowOff>0</xdr:rowOff>
    </xdr:from>
    <xdr:to>
      <xdr:col>8</xdr:col>
      <xdr:colOff>457200</xdr:colOff>
      <xdr:row>52</xdr:row>
      <xdr:rowOff>0</xdr:rowOff>
    </xdr:to>
    <xdr:pic>
      <xdr:nvPicPr>
        <xdr:cNvPr id="52" name="Picture 5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52</xdr:row>
      <xdr:rowOff>0</xdr:rowOff>
    </xdr:from>
    <xdr:to>
      <xdr:col>8</xdr:col>
      <xdr:colOff>457200</xdr:colOff>
      <xdr:row>53</xdr:row>
      <xdr:rowOff>0</xdr:rowOff>
    </xdr:to>
    <xdr:pic>
      <xdr:nvPicPr>
        <xdr:cNvPr id="53" name="Picture 5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53</xdr:row>
      <xdr:rowOff>0</xdr:rowOff>
    </xdr:from>
    <xdr:to>
      <xdr:col>8</xdr:col>
      <xdr:colOff>457200</xdr:colOff>
      <xdr:row>54</xdr:row>
      <xdr:rowOff>0</xdr:rowOff>
    </xdr:to>
    <xdr:pic>
      <xdr:nvPicPr>
        <xdr:cNvPr id="54" name="Picture 5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54</xdr:row>
      <xdr:rowOff>0</xdr:rowOff>
    </xdr:from>
    <xdr:to>
      <xdr:col>8</xdr:col>
      <xdr:colOff>457200</xdr:colOff>
      <xdr:row>55</xdr:row>
      <xdr:rowOff>0</xdr:rowOff>
    </xdr:to>
    <xdr:pic>
      <xdr:nvPicPr>
        <xdr:cNvPr id="55" name="Picture 5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55</xdr:row>
      <xdr:rowOff>0</xdr:rowOff>
    </xdr:from>
    <xdr:to>
      <xdr:col>8</xdr:col>
      <xdr:colOff>457200</xdr:colOff>
      <xdr:row>56</xdr:row>
      <xdr:rowOff>0</xdr:rowOff>
    </xdr:to>
    <xdr:pic>
      <xdr:nvPicPr>
        <xdr:cNvPr id="56" name="Picture 5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56</xdr:row>
      <xdr:rowOff>0</xdr:rowOff>
    </xdr:from>
    <xdr:to>
      <xdr:col>8</xdr:col>
      <xdr:colOff>457200</xdr:colOff>
      <xdr:row>57</xdr:row>
      <xdr:rowOff>0</xdr:rowOff>
    </xdr:to>
    <xdr:pic>
      <xdr:nvPicPr>
        <xdr:cNvPr id="57" name="Picture 5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57</xdr:row>
      <xdr:rowOff>0</xdr:rowOff>
    </xdr:from>
    <xdr:to>
      <xdr:col>8</xdr:col>
      <xdr:colOff>457200</xdr:colOff>
      <xdr:row>58</xdr:row>
      <xdr:rowOff>0</xdr:rowOff>
    </xdr:to>
    <xdr:pic>
      <xdr:nvPicPr>
        <xdr:cNvPr id="58" name="Picture 5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58</xdr:row>
      <xdr:rowOff>0</xdr:rowOff>
    </xdr:from>
    <xdr:to>
      <xdr:col>8</xdr:col>
      <xdr:colOff>457200</xdr:colOff>
      <xdr:row>59</xdr:row>
      <xdr:rowOff>0</xdr:rowOff>
    </xdr:to>
    <xdr:pic>
      <xdr:nvPicPr>
        <xdr:cNvPr id="59" name="Picture 5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59</xdr:row>
      <xdr:rowOff>0</xdr:rowOff>
    </xdr:from>
    <xdr:to>
      <xdr:col>8</xdr:col>
      <xdr:colOff>457200</xdr:colOff>
      <xdr:row>60</xdr:row>
      <xdr:rowOff>0</xdr:rowOff>
    </xdr:to>
    <xdr:pic>
      <xdr:nvPicPr>
        <xdr:cNvPr id="60" name="Picture 5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60</xdr:row>
      <xdr:rowOff>0</xdr:rowOff>
    </xdr:from>
    <xdr:to>
      <xdr:col>8</xdr:col>
      <xdr:colOff>457200</xdr:colOff>
      <xdr:row>61</xdr:row>
      <xdr:rowOff>0</xdr:rowOff>
    </xdr:to>
    <xdr:pic>
      <xdr:nvPicPr>
        <xdr:cNvPr id="61" name="Picture 6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61</xdr:row>
      <xdr:rowOff>0</xdr:rowOff>
    </xdr:from>
    <xdr:to>
      <xdr:col>8</xdr:col>
      <xdr:colOff>457200</xdr:colOff>
      <xdr:row>62</xdr:row>
      <xdr:rowOff>0</xdr:rowOff>
    </xdr:to>
    <xdr:pic>
      <xdr:nvPicPr>
        <xdr:cNvPr id="62" name="Picture 6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62</xdr:row>
      <xdr:rowOff>0</xdr:rowOff>
    </xdr:from>
    <xdr:to>
      <xdr:col>8</xdr:col>
      <xdr:colOff>457200</xdr:colOff>
      <xdr:row>63</xdr:row>
      <xdr:rowOff>0</xdr:rowOff>
    </xdr:to>
    <xdr:pic>
      <xdr:nvPicPr>
        <xdr:cNvPr id="63" name="Picture 6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63</xdr:row>
      <xdr:rowOff>0</xdr:rowOff>
    </xdr:from>
    <xdr:to>
      <xdr:col>8</xdr:col>
      <xdr:colOff>457200</xdr:colOff>
      <xdr:row>64</xdr:row>
      <xdr:rowOff>0</xdr:rowOff>
    </xdr:to>
    <xdr:pic>
      <xdr:nvPicPr>
        <xdr:cNvPr id="64" name="Picture 6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64</xdr:row>
      <xdr:rowOff>0</xdr:rowOff>
    </xdr:from>
    <xdr:to>
      <xdr:col>8</xdr:col>
      <xdr:colOff>457200</xdr:colOff>
      <xdr:row>65</xdr:row>
      <xdr:rowOff>0</xdr:rowOff>
    </xdr:to>
    <xdr:pic>
      <xdr:nvPicPr>
        <xdr:cNvPr id="65" name="Picture 6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65</xdr:row>
      <xdr:rowOff>0</xdr:rowOff>
    </xdr:from>
    <xdr:to>
      <xdr:col>8</xdr:col>
      <xdr:colOff>457200</xdr:colOff>
      <xdr:row>66</xdr:row>
      <xdr:rowOff>0</xdr:rowOff>
    </xdr:to>
    <xdr:pic>
      <xdr:nvPicPr>
        <xdr:cNvPr id="66" name="Picture 6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66</xdr:row>
      <xdr:rowOff>0</xdr:rowOff>
    </xdr:from>
    <xdr:to>
      <xdr:col>8</xdr:col>
      <xdr:colOff>457200</xdr:colOff>
      <xdr:row>67</xdr:row>
      <xdr:rowOff>0</xdr:rowOff>
    </xdr:to>
    <xdr:pic>
      <xdr:nvPicPr>
        <xdr:cNvPr id="67" name="Picture 6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67</xdr:row>
      <xdr:rowOff>0</xdr:rowOff>
    </xdr:from>
    <xdr:to>
      <xdr:col>8</xdr:col>
      <xdr:colOff>457200</xdr:colOff>
      <xdr:row>68</xdr:row>
      <xdr:rowOff>0</xdr:rowOff>
    </xdr:to>
    <xdr:pic>
      <xdr:nvPicPr>
        <xdr:cNvPr id="68" name="Picture 6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68</xdr:row>
      <xdr:rowOff>0</xdr:rowOff>
    </xdr:from>
    <xdr:to>
      <xdr:col>8</xdr:col>
      <xdr:colOff>457200</xdr:colOff>
      <xdr:row>69</xdr:row>
      <xdr:rowOff>0</xdr:rowOff>
    </xdr:to>
    <xdr:pic>
      <xdr:nvPicPr>
        <xdr:cNvPr id="69" name="Picture 6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69</xdr:row>
      <xdr:rowOff>0</xdr:rowOff>
    </xdr:from>
    <xdr:to>
      <xdr:col>8</xdr:col>
      <xdr:colOff>457200</xdr:colOff>
      <xdr:row>70</xdr:row>
      <xdr:rowOff>0</xdr:rowOff>
    </xdr:to>
    <xdr:pic>
      <xdr:nvPicPr>
        <xdr:cNvPr id="70" name="Picture 6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70</xdr:row>
      <xdr:rowOff>0</xdr:rowOff>
    </xdr:from>
    <xdr:to>
      <xdr:col>8</xdr:col>
      <xdr:colOff>457200</xdr:colOff>
      <xdr:row>71</xdr:row>
      <xdr:rowOff>0</xdr:rowOff>
    </xdr:to>
    <xdr:pic>
      <xdr:nvPicPr>
        <xdr:cNvPr id="71" name="Picture 7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71</xdr:row>
      <xdr:rowOff>0</xdr:rowOff>
    </xdr:from>
    <xdr:to>
      <xdr:col>8</xdr:col>
      <xdr:colOff>457200</xdr:colOff>
      <xdr:row>72</xdr:row>
      <xdr:rowOff>0</xdr:rowOff>
    </xdr:to>
    <xdr:pic>
      <xdr:nvPicPr>
        <xdr:cNvPr id="72" name="Picture 7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72</xdr:row>
      <xdr:rowOff>0</xdr:rowOff>
    </xdr:from>
    <xdr:to>
      <xdr:col>8</xdr:col>
      <xdr:colOff>457200</xdr:colOff>
      <xdr:row>73</xdr:row>
      <xdr:rowOff>0</xdr:rowOff>
    </xdr:to>
    <xdr:pic>
      <xdr:nvPicPr>
        <xdr:cNvPr id="73" name="Picture 7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73</xdr:row>
      <xdr:rowOff>0</xdr:rowOff>
    </xdr:from>
    <xdr:to>
      <xdr:col>8</xdr:col>
      <xdr:colOff>457200</xdr:colOff>
      <xdr:row>74</xdr:row>
      <xdr:rowOff>0</xdr:rowOff>
    </xdr:to>
    <xdr:pic>
      <xdr:nvPicPr>
        <xdr:cNvPr id="74" name="Picture 7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74</xdr:row>
      <xdr:rowOff>0</xdr:rowOff>
    </xdr:from>
    <xdr:to>
      <xdr:col>8</xdr:col>
      <xdr:colOff>457200</xdr:colOff>
      <xdr:row>75</xdr:row>
      <xdr:rowOff>0</xdr:rowOff>
    </xdr:to>
    <xdr:pic>
      <xdr:nvPicPr>
        <xdr:cNvPr id="75" name="Picture 7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75</xdr:row>
      <xdr:rowOff>0</xdr:rowOff>
    </xdr:from>
    <xdr:to>
      <xdr:col>8</xdr:col>
      <xdr:colOff>457200</xdr:colOff>
      <xdr:row>76</xdr:row>
      <xdr:rowOff>0</xdr:rowOff>
    </xdr:to>
    <xdr:pic>
      <xdr:nvPicPr>
        <xdr:cNvPr id="76" name="Picture 7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76</xdr:row>
      <xdr:rowOff>0</xdr:rowOff>
    </xdr:from>
    <xdr:to>
      <xdr:col>8</xdr:col>
      <xdr:colOff>457200</xdr:colOff>
      <xdr:row>77</xdr:row>
      <xdr:rowOff>0</xdr:rowOff>
    </xdr:to>
    <xdr:pic>
      <xdr:nvPicPr>
        <xdr:cNvPr id="77" name="Picture 7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77</xdr:row>
      <xdr:rowOff>0</xdr:rowOff>
    </xdr:from>
    <xdr:to>
      <xdr:col>8</xdr:col>
      <xdr:colOff>457200</xdr:colOff>
      <xdr:row>78</xdr:row>
      <xdr:rowOff>0</xdr:rowOff>
    </xdr:to>
    <xdr:pic>
      <xdr:nvPicPr>
        <xdr:cNvPr id="78" name="Picture 7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78</xdr:row>
      <xdr:rowOff>0</xdr:rowOff>
    </xdr:from>
    <xdr:to>
      <xdr:col>8</xdr:col>
      <xdr:colOff>457200</xdr:colOff>
      <xdr:row>79</xdr:row>
      <xdr:rowOff>0</xdr:rowOff>
    </xdr:to>
    <xdr:pic>
      <xdr:nvPicPr>
        <xdr:cNvPr id="79" name="Picture 7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79</xdr:row>
      <xdr:rowOff>0</xdr:rowOff>
    </xdr:from>
    <xdr:to>
      <xdr:col>8</xdr:col>
      <xdr:colOff>457200</xdr:colOff>
      <xdr:row>80</xdr:row>
      <xdr:rowOff>0</xdr:rowOff>
    </xdr:to>
    <xdr:pic>
      <xdr:nvPicPr>
        <xdr:cNvPr id="80" name="Picture 7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80</xdr:row>
      <xdr:rowOff>0</xdr:rowOff>
    </xdr:from>
    <xdr:to>
      <xdr:col>8</xdr:col>
      <xdr:colOff>457200</xdr:colOff>
      <xdr:row>81</xdr:row>
      <xdr:rowOff>0</xdr:rowOff>
    </xdr:to>
    <xdr:pic>
      <xdr:nvPicPr>
        <xdr:cNvPr id="81" name="Picture 8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81</xdr:row>
      <xdr:rowOff>0</xdr:rowOff>
    </xdr:from>
    <xdr:to>
      <xdr:col>8</xdr:col>
      <xdr:colOff>457200</xdr:colOff>
      <xdr:row>82</xdr:row>
      <xdr:rowOff>0</xdr:rowOff>
    </xdr:to>
    <xdr:pic>
      <xdr:nvPicPr>
        <xdr:cNvPr id="82" name="Picture 8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82</xdr:row>
      <xdr:rowOff>0</xdr:rowOff>
    </xdr:from>
    <xdr:to>
      <xdr:col>8</xdr:col>
      <xdr:colOff>457200</xdr:colOff>
      <xdr:row>83</xdr:row>
      <xdr:rowOff>0</xdr:rowOff>
    </xdr:to>
    <xdr:pic>
      <xdr:nvPicPr>
        <xdr:cNvPr id="83" name="Picture 8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83</xdr:row>
      <xdr:rowOff>0</xdr:rowOff>
    </xdr:from>
    <xdr:to>
      <xdr:col>8</xdr:col>
      <xdr:colOff>457200</xdr:colOff>
      <xdr:row>84</xdr:row>
      <xdr:rowOff>0</xdr:rowOff>
    </xdr:to>
    <xdr:pic>
      <xdr:nvPicPr>
        <xdr:cNvPr id="84" name="Picture 8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84</xdr:row>
      <xdr:rowOff>0</xdr:rowOff>
    </xdr:from>
    <xdr:to>
      <xdr:col>8</xdr:col>
      <xdr:colOff>457200</xdr:colOff>
      <xdr:row>85</xdr:row>
      <xdr:rowOff>0</xdr:rowOff>
    </xdr:to>
    <xdr:pic>
      <xdr:nvPicPr>
        <xdr:cNvPr id="85" name="Picture 8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85</xdr:row>
      <xdr:rowOff>0</xdr:rowOff>
    </xdr:from>
    <xdr:to>
      <xdr:col>8</xdr:col>
      <xdr:colOff>457200</xdr:colOff>
      <xdr:row>86</xdr:row>
      <xdr:rowOff>0</xdr:rowOff>
    </xdr:to>
    <xdr:pic>
      <xdr:nvPicPr>
        <xdr:cNvPr id="86" name="Picture 8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86</xdr:row>
      <xdr:rowOff>0</xdr:rowOff>
    </xdr:from>
    <xdr:to>
      <xdr:col>8</xdr:col>
      <xdr:colOff>457200</xdr:colOff>
      <xdr:row>87</xdr:row>
      <xdr:rowOff>0</xdr:rowOff>
    </xdr:to>
    <xdr:pic>
      <xdr:nvPicPr>
        <xdr:cNvPr id="87" name="Picture 8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87</xdr:row>
      <xdr:rowOff>0</xdr:rowOff>
    </xdr:from>
    <xdr:to>
      <xdr:col>8</xdr:col>
      <xdr:colOff>457200</xdr:colOff>
      <xdr:row>88</xdr:row>
      <xdr:rowOff>0</xdr:rowOff>
    </xdr:to>
    <xdr:pic>
      <xdr:nvPicPr>
        <xdr:cNvPr id="88" name="Picture 8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88</xdr:row>
      <xdr:rowOff>0</xdr:rowOff>
    </xdr:from>
    <xdr:to>
      <xdr:col>8</xdr:col>
      <xdr:colOff>457200</xdr:colOff>
      <xdr:row>89</xdr:row>
      <xdr:rowOff>0</xdr:rowOff>
    </xdr:to>
    <xdr:pic>
      <xdr:nvPicPr>
        <xdr:cNvPr id="89" name="Picture 8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89</xdr:row>
      <xdr:rowOff>0</xdr:rowOff>
    </xdr:from>
    <xdr:to>
      <xdr:col>8</xdr:col>
      <xdr:colOff>457200</xdr:colOff>
      <xdr:row>90</xdr:row>
      <xdr:rowOff>0</xdr:rowOff>
    </xdr:to>
    <xdr:pic>
      <xdr:nvPicPr>
        <xdr:cNvPr id="90" name="Picture 8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90</xdr:row>
      <xdr:rowOff>0</xdr:rowOff>
    </xdr:from>
    <xdr:to>
      <xdr:col>8</xdr:col>
      <xdr:colOff>457200</xdr:colOff>
      <xdr:row>91</xdr:row>
      <xdr:rowOff>0</xdr:rowOff>
    </xdr:to>
    <xdr:pic>
      <xdr:nvPicPr>
        <xdr:cNvPr id="91" name="Picture 9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91</xdr:row>
      <xdr:rowOff>0</xdr:rowOff>
    </xdr:from>
    <xdr:to>
      <xdr:col>8</xdr:col>
      <xdr:colOff>457200</xdr:colOff>
      <xdr:row>92</xdr:row>
      <xdr:rowOff>0</xdr:rowOff>
    </xdr:to>
    <xdr:pic>
      <xdr:nvPicPr>
        <xdr:cNvPr id="92" name="Picture 9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92</xdr:row>
      <xdr:rowOff>0</xdr:rowOff>
    </xdr:from>
    <xdr:to>
      <xdr:col>8</xdr:col>
      <xdr:colOff>457200</xdr:colOff>
      <xdr:row>93</xdr:row>
      <xdr:rowOff>0</xdr:rowOff>
    </xdr:to>
    <xdr:pic>
      <xdr:nvPicPr>
        <xdr:cNvPr id="93" name="Picture 9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93</xdr:row>
      <xdr:rowOff>0</xdr:rowOff>
    </xdr:from>
    <xdr:to>
      <xdr:col>8</xdr:col>
      <xdr:colOff>457200</xdr:colOff>
      <xdr:row>94</xdr:row>
      <xdr:rowOff>0</xdr:rowOff>
    </xdr:to>
    <xdr:pic>
      <xdr:nvPicPr>
        <xdr:cNvPr id="94" name="Picture 9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94</xdr:row>
      <xdr:rowOff>0</xdr:rowOff>
    </xdr:from>
    <xdr:to>
      <xdr:col>8</xdr:col>
      <xdr:colOff>457200</xdr:colOff>
      <xdr:row>95</xdr:row>
      <xdr:rowOff>0</xdr:rowOff>
    </xdr:to>
    <xdr:pic>
      <xdr:nvPicPr>
        <xdr:cNvPr id="95" name="Picture 9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95</xdr:row>
      <xdr:rowOff>0</xdr:rowOff>
    </xdr:from>
    <xdr:to>
      <xdr:col>8</xdr:col>
      <xdr:colOff>457200</xdr:colOff>
      <xdr:row>96</xdr:row>
      <xdr:rowOff>0</xdr:rowOff>
    </xdr:to>
    <xdr:pic>
      <xdr:nvPicPr>
        <xdr:cNvPr id="96" name="Picture 9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96</xdr:row>
      <xdr:rowOff>0</xdr:rowOff>
    </xdr:from>
    <xdr:to>
      <xdr:col>8</xdr:col>
      <xdr:colOff>457200</xdr:colOff>
      <xdr:row>97</xdr:row>
      <xdr:rowOff>0</xdr:rowOff>
    </xdr:to>
    <xdr:pic>
      <xdr:nvPicPr>
        <xdr:cNvPr id="97" name="Picture 9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97</xdr:row>
      <xdr:rowOff>0</xdr:rowOff>
    </xdr:from>
    <xdr:to>
      <xdr:col>8</xdr:col>
      <xdr:colOff>457200</xdr:colOff>
      <xdr:row>98</xdr:row>
      <xdr:rowOff>0</xdr:rowOff>
    </xdr:to>
    <xdr:pic>
      <xdr:nvPicPr>
        <xdr:cNvPr id="98" name="Picture 9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98</xdr:row>
      <xdr:rowOff>0</xdr:rowOff>
    </xdr:from>
    <xdr:to>
      <xdr:col>8</xdr:col>
      <xdr:colOff>457200</xdr:colOff>
      <xdr:row>99</xdr:row>
      <xdr:rowOff>0</xdr:rowOff>
    </xdr:to>
    <xdr:pic>
      <xdr:nvPicPr>
        <xdr:cNvPr id="99" name="Picture 9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99</xdr:row>
      <xdr:rowOff>0</xdr:rowOff>
    </xdr:from>
    <xdr:to>
      <xdr:col>8</xdr:col>
      <xdr:colOff>457200</xdr:colOff>
      <xdr:row>100</xdr:row>
      <xdr:rowOff>0</xdr:rowOff>
    </xdr:to>
    <xdr:pic>
      <xdr:nvPicPr>
        <xdr:cNvPr id="100" name="Picture 9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100</xdr:row>
      <xdr:rowOff>0</xdr:rowOff>
    </xdr:from>
    <xdr:to>
      <xdr:col>8</xdr:col>
      <xdr:colOff>457200</xdr:colOff>
      <xdr:row>101</xdr:row>
      <xdr:rowOff>0</xdr:rowOff>
    </xdr:to>
    <xdr:pic>
      <xdr:nvPicPr>
        <xdr:cNvPr id="101" name="Picture 10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101</xdr:row>
      <xdr:rowOff>0</xdr:rowOff>
    </xdr:from>
    <xdr:to>
      <xdr:col>8</xdr:col>
      <xdr:colOff>457200</xdr:colOff>
      <xdr:row>102</xdr:row>
      <xdr:rowOff>0</xdr:rowOff>
    </xdr:to>
    <xdr:pic>
      <xdr:nvPicPr>
        <xdr:cNvPr id="102" name="Picture 10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102</xdr:row>
      <xdr:rowOff>0</xdr:rowOff>
    </xdr:from>
    <xdr:to>
      <xdr:col>8</xdr:col>
      <xdr:colOff>457200</xdr:colOff>
      <xdr:row>103</xdr:row>
      <xdr:rowOff>0</xdr:rowOff>
    </xdr:to>
    <xdr:pic>
      <xdr:nvPicPr>
        <xdr:cNvPr id="103" name="Picture 10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103</xdr:row>
      <xdr:rowOff>0</xdr:rowOff>
    </xdr:from>
    <xdr:to>
      <xdr:col>8</xdr:col>
      <xdr:colOff>457200</xdr:colOff>
      <xdr:row>104</xdr:row>
      <xdr:rowOff>0</xdr:rowOff>
    </xdr:to>
    <xdr:pic>
      <xdr:nvPicPr>
        <xdr:cNvPr id="104" name="Picture 10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104</xdr:row>
      <xdr:rowOff>0</xdr:rowOff>
    </xdr:from>
    <xdr:to>
      <xdr:col>8</xdr:col>
      <xdr:colOff>457200</xdr:colOff>
      <xdr:row>105</xdr:row>
      <xdr:rowOff>0</xdr:rowOff>
    </xdr:to>
    <xdr:pic>
      <xdr:nvPicPr>
        <xdr:cNvPr id="105" name="Picture 10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105</xdr:row>
      <xdr:rowOff>0</xdr:rowOff>
    </xdr:from>
    <xdr:to>
      <xdr:col>8</xdr:col>
      <xdr:colOff>457200</xdr:colOff>
      <xdr:row>106</xdr:row>
      <xdr:rowOff>0</xdr:rowOff>
    </xdr:to>
    <xdr:pic>
      <xdr:nvPicPr>
        <xdr:cNvPr id="106" name="Picture 10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106</xdr:row>
      <xdr:rowOff>0</xdr:rowOff>
    </xdr:from>
    <xdr:to>
      <xdr:col>8</xdr:col>
      <xdr:colOff>457200</xdr:colOff>
      <xdr:row>107</xdr:row>
      <xdr:rowOff>0</xdr:rowOff>
    </xdr:to>
    <xdr:pic>
      <xdr:nvPicPr>
        <xdr:cNvPr id="107" name="Picture 10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107</xdr:row>
      <xdr:rowOff>0</xdr:rowOff>
    </xdr:from>
    <xdr:to>
      <xdr:col>8</xdr:col>
      <xdr:colOff>457200</xdr:colOff>
      <xdr:row>108</xdr:row>
      <xdr:rowOff>0</xdr:rowOff>
    </xdr:to>
    <xdr:pic>
      <xdr:nvPicPr>
        <xdr:cNvPr id="108" name="Picture 10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108</xdr:row>
      <xdr:rowOff>0</xdr:rowOff>
    </xdr:from>
    <xdr:to>
      <xdr:col>8</xdr:col>
      <xdr:colOff>457200</xdr:colOff>
      <xdr:row>109</xdr:row>
      <xdr:rowOff>0</xdr:rowOff>
    </xdr:to>
    <xdr:pic>
      <xdr:nvPicPr>
        <xdr:cNvPr id="109" name="Picture 10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109</xdr:row>
      <xdr:rowOff>0</xdr:rowOff>
    </xdr:from>
    <xdr:to>
      <xdr:col>8</xdr:col>
      <xdr:colOff>457200</xdr:colOff>
      <xdr:row>110</xdr:row>
      <xdr:rowOff>0</xdr:rowOff>
    </xdr:to>
    <xdr:pic>
      <xdr:nvPicPr>
        <xdr:cNvPr id="110" name="Picture 10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110</xdr:row>
      <xdr:rowOff>0</xdr:rowOff>
    </xdr:from>
    <xdr:to>
      <xdr:col>8</xdr:col>
      <xdr:colOff>457200</xdr:colOff>
      <xdr:row>111</xdr:row>
      <xdr:rowOff>0</xdr:rowOff>
    </xdr:to>
    <xdr:pic>
      <xdr:nvPicPr>
        <xdr:cNvPr id="111" name="Picture 11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111</xdr:row>
      <xdr:rowOff>0</xdr:rowOff>
    </xdr:from>
    <xdr:to>
      <xdr:col>8</xdr:col>
      <xdr:colOff>457200</xdr:colOff>
      <xdr:row>112</xdr:row>
      <xdr:rowOff>0</xdr:rowOff>
    </xdr:to>
    <xdr:pic>
      <xdr:nvPicPr>
        <xdr:cNvPr id="112" name="Picture 11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112</xdr:row>
      <xdr:rowOff>0</xdr:rowOff>
    </xdr:from>
    <xdr:to>
      <xdr:col>8</xdr:col>
      <xdr:colOff>457200</xdr:colOff>
      <xdr:row>113</xdr:row>
      <xdr:rowOff>0</xdr:rowOff>
    </xdr:to>
    <xdr:pic>
      <xdr:nvPicPr>
        <xdr:cNvPr id="113" name="Picture 11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113</xdr:row>
      <xdr:rowOff>0</xdr:rowOff>
    </xdr:from>
    <xdr:to>
      <xdr:col>8</xdr:col>
      <xdr:colOff>457200</xdr:colOff>
      <xdr:row>114</xdr:row>
      <xdr:rowOff>0</xdr:rowOff>
    </xdr:to>
    <xdr:pic>
      <xdr:nvPicPr>
        <xdr:cNvPr id="114" name="Picture 11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114</xdr:row>
      <xdr:rowOff>0</xdr:rowOff>
    </xdr:from>
    <xdr:to>
      <xdr:col>8</xdr:col>
      <xdr:colOff>457200</xdr:colOff>
      <xdr:row>115</xdr:row>
      <xdr:rowOff>0</xdr:rowOff>
    </xdr:to>
    <xdr:pic>
      <xdr:nvPicPr>
        <xdr:cNvPr id="115" name="Picture 11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115</xdr:row>
      <xdr:rowOff>0</xdr:rowOff>
    </xdr:from>
    <xdr:to>
      <xdr:col>8</xdr:col>
      <xdr:colOff>457200</xdr:colOff>
      <xdr:row>116</xdr:row>
      <xdr:rowOff>0</xdr:rowOff>
    </xdr:to>
    <xdr:pic>
      <xdr:nvPicPr>
        <xdr:cNvPr id="116" name="Picture 11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116</xdr:row>
      <xdr:rowOff>0</xdr:rowOff>
    </xdr:from>
    <xdr:to>
      <xdr:col>8</xdr:col>
      <xdr:colOff>457200</xdr:colOff>
      <xdr:row>117</xdr:row>
      <xdr:rowOff>0</xdr:rowOff>
    </xdr:to>
    <xdr:pic>
      <xdr:nvPicPr>
        <xdr:cNvPr id="117" name="Picture 11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117</xdr:row>
      <xdr:rowOff>0</xdr:rowOff>
    </xdr:from>
    <xdr:to>
      <xdr:col>8</xdr:col>
      <xdr:colOff>457200</xdr:colOff>
      <xdr:row>118</xdr:row>
      <xdr:rowOff>0</xdr:rowOff>
    </xdr:to>
    <xdr:pic>
      <xdr:nvPicPr>
        <xdr:cNvPr id="118" name="Picture 11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118</xdr:row>
      <xdr:rowOff>0</xdr:rowOff>
    </xdr:from>
    <xdr:to>
      <xdr:col>8</xdr:col>
      <xdr:colOff>457200</xdr:colOff>
      <xdr:row>119</xdr:row>
      <xdr:rowOff>0</xdr:rowOff>
    </xdr:to>
    <xdr:pic>
      <xdr:nvPicPr>
        <xdr:cNvPr id="119" name="Picture 11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119</xdr:row>
      <xdr:rowOff>0</xdr:rowOff>
    </xdr:from>
    <xdr:to>
      <xdr:col>8</xdr:col>
      <xdr:colOff>457200</xdr:colOff>
      <xdr:row>120</xdr:row>
      <xdr:rowOff>0</xdr:rowOff>
    </xdr:to>
    <xdr:pic>
      <xdr:nvPicPr>
        <xdr:cNvPr id="120" name="Picture 11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120</xdr:row>
      <xdr:rowOff>0</xdr:rowOff>
    </xdr:from>
    <xdr:to>
      <xdr:col>8</xdr:col>
      <xdr:colOff>457200</xdr:colOff>
      <xdr:row>121</xdr:row>
      <xdr:rowOff>0</xdr:rowOff>
    </xdr:to>
    <xdr:pic>
      <xdr:nvPicPr>
        <xdr:cNvPr id="121" name="Picture 12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121</xdr:row>
      <xdr:rowOff>0</xdr:rowOff>
    </xdr:from>
    <xdr:to>
      <xdr:col>8</xdr:col>
      <xdr:colOff>457200</xdr:colOff>
      <xdr:row>122</xdr:row>
      <xdr:rowOff>0</xdr:rowOff>
    </xdr:to>
    <xdr:pic>
      <xdr:nvPicPr>
        <xdr:cNvPr id="122" name="Picture 12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122</xdr:row>
      <xdr:rowOff>0</xdr:rowOff>
    </xdr:from>
    <xdr:to>
      <xdr:col>8</xdr:col>
      <xdr:colOff>457200</xdr:colOff>
      <xdr:row>123</xdr:row>
      <xdr:rowOff>0</xdr:rowOff>
    </xdr:to>
    <xdr:pic>
      <xdr:nvPicPr>
        <xdr:cNvPr id="123" name="Picture 12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123</xdr:row>
      <xdr:rowOff>0</xdr:rowOff>
    </xdr:from>
    <xdr:to>
      <xdr:col>8</xdr:col>
      <xdr:colOff>457200</xdr:colOff>
      <xdr:row>124</xdr:row>
      <xdr:rowOff>0</xdr:rowOff>
    </xdr:to>
    <xdr:pic>
      <xdr:nvPicPr>
        <xdr:cNvPr id="124" name="Picture 12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124</xdr:row>
      <xdr:rowOff>0</xdr:rowOff>
    </xdr:from>
    <xdr:to>
      <xdr:col>8</xdr:col>
      <xdr:colOff>457200</xdr:colOff>
      <xdr:row>125</xdr:row>
      <xdr:rowOff>0</xdr:rowOff>
    </xdr:to>
    <xdr:pic>
      <xdr:nvPicPr>
        <xdr:cNvPr id="125" name="Picture 12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125</xdr:row>
      <xdr:rowOff>0</xdr:rowOff>
    </xdr:from>
    <xdr:to>
      <xdr:col>8</xdr:col>
      <xdr:colOff>457200</xdr:colOff>
      <xdr:row>126</xdr:row>
      <xdr:rowOff>0</xdr:rowOff>
    </xdr:to>
    <xdr:pic>
      <xdr:nvPicPr>
        <xdr:cNvPr id="126" name="Picture 12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126</xdr:row>
      <xdr:rowOff>0</xdr:rowOff>
    </xdr:from>
    <xdr:to>
      <xdr:col>8</xdr:col>
      <xdr:colOff>457200</xdr:colOff>
      <xdr:row>127</xdr:row>
      <xdr:rowOff>0</xdr:rowOff>
    </xdr:to>
    <xdr:pic>
      <xdr:nvPicPr>
        <xdr:cNvPr id="127" name="Picture 12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127</xdr:row>
      <xdr:rowOff>0</xdr:rowOff>
    </xdr:from>
    <xdr:to>
      <xdr:col>8</xdr:col>
      <xdr:colOff>457200</xdr:colOff>
      <xdr:row>128</xdr:row>
      <xdr:rowOff>0</xdr:rowOff>
    </xdr:to>
    <xdr:pic>
      <xdr:nvPicPr>
        <xdr:cNvPr id="128" name="Picture 12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128</xdr:row>
      <xdr:rowOff>0</xdr:rowOff>
    </xdr:from>
    <xdr:to>
      <xdr:col>8</xdr:col>
      <xdr:colOff>457200</xdr:colOff>
      <xdr:row>129</xdr:row>
      <xdr:rowOff>0</xdr:rowOff>
    </xdr:to>
    <xdr:pic>
      <xdr:nvPicPr>
        <xdr:cNvPr id="129" name="Picture 12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129</xdr:row>
      <xdr:rowOff>0</xdr:rowOff>
    </xdr:from>
    <xdr:to>
      <xdr:col>8</xdr:col>
      <xdr:colOff>457200</xdr:colOff>
      <xdr:row>130</xdr:row>
      <xdr:rowOff>0</xdr:rowOff>
    </xdr:to>
    <xdr:pic>
      <xdr:nvPicPr>
        <xdr:cNvPr id="130" name="Picture 12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130</xdr:row>
      <xdr:rowOff>0</xdr:rowOff>
    </xdr:from>
    <xdr:to>
      <xdr:col>8</xdr:col>
      <xdr:colOff>457200</xdr:colOff>
      <xdr:row>131</xdr:row>
      <xdr:rowOff>0</xdr:rowOff>
    </xdr:to>
    <xdr:pic>
      <xdr:nvPicPr>
        <xdr:cNvPr id="131" name="Picture 13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131</xdr:row>
      <xdr:rowOff>0</xdr:rowOff>
    </xdr:from>
    <xdr:to>
      <xdr:col>8</xdr:col>
      <xdr:colOff>457200</xdr:colOff>
      <xdr:row>132</xdr:row>
      <xdr:rowOff>0</xdr:rowOff>
    </xdr:to>
    <xdr:pic>
      <xdr:nvPicPr>
        <xdr:cNvPr id="132" name="Picture 13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132</xdr:row>
      <xdr:rowOff>0</xdr:rowOff>
    </xdr:from>
    <xdr:to>
      <xdr:col>8</xdr:col>
      <xdr:colOff>457200</xdr:colOff>
      <xdr:row>133</xdr:row>
      <xdr:rowOff>0</xdr:rowOff>
    </xdr:to>
    <xdr:pic>
      <xdr:nvPicPr>
        <xdr:cNvPr id="133" name="Picture 13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133</xdr:row>
      <xdr:rowOff>0</xdr:rowOff>
    </xdr:from>
    <xdr:to>
      <xdr:col>8</xdr:col>
      <xdr:colOff>457200</xdr:colOff>
      <xdr:row>134</xdr:row>
      <xdr:rowOff>0</xdr:rowOff>
    </xdr:to>
    <xdr:pic>
      <xdr:nvPicPr>
        <xdr:cNvPr id="134" name="Picture 13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134</xdr:row>
      <xdr:rowOff>0</xdr:rowOff>
    </xdr:from>
    <xdr:to>
      <xdr:col>8</xdr:col>
      <xdr:colOff>457200</xdr:colOff>
      <xdr:row>135</xdr:row>
      <xdr:rowOff>0</xdr:rowOff>
    </xdr:to>
    <xdr:pic>
      <xdr:nvPicPr>
        <xdr:cNvPr id="135" name="Picture 13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135</xdr:row>
      <xdr:rowOff>0</xdr:rowOff>
    </xdr:from>
    <xdr:to>
      <xdr:col>8</xdr:col>
      <xdr:colOff>457200</xdr:colOff>
      <xdr:row>136</xdr:row>
      <xdr:rowOff>0</xdr:rowOff>
    </xdr:to>
    <xdr:pic>
      <xdr:nvPicPr>
        <xdr:cNvPr id="136" name="Picture 13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136</xdr:row>
      <xdr:rowOff>0</xdr:rowOff>
    </xdr:from>
    <xdr:to>
      <xdr:col>8</xdr:col>
      <xdr:colOff>457200</xdr:colOff>
      <xdr:row>137</xdr:row>
      <xdr:rowOff>0</xdr:rowOff>
    </xdr:to>
    <xdr:pic>
      <xdr:nvPicPr>
        <xdr:cNvPr id="137" name="Picture 13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137</xdr:row>
      <xdr:rowOff>0</xdr:rowOff>
    </xdr:from>
    <xdr:to>
      <xdr:col>8</xdr:col>
      <xdr:colOff>457200</xdr:colOff>
      <xdr:row>138</xdr:row>
      <xdr:rowOff>0</xdr:rowOff>
    </xdr:to>
    <xdr:pic>
      <xdr:nvPicPr>
        <xdr:cNvPr id="138" name="Picture 13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138</xdr:row>
      <xdr:rowOff>0</xdr:rowOff>
    </xdr:from>
    <xdr:to>
      <xdr:col>8</xdr:col>
      <xdr:colOff>457200</xdr:colOff>
      <xdr:row>139</xdr:row>
      <xdr:rowOff>0</xdr:rowOff>
    </xdr:to>
    <xdr:pic>
      <xdr:nvPicPr>
        <xdr:cNvPr id="139" name="Picture 13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9"/>
  <sheetViews>
    <sheetView showGridLines="0" tabSelected="1" topLeftCell="A122" workbookViewId="0">
      <selection activeCell="O138" sqref="O138"/>
    </sheetView>
  </sheetViews>
  <sheetFormatPr baseColWidth="10" defaultColWidth="9.140625" defaultRowHeight="15"/>
  <cols>
    <col min="1" max="1" width="7.7109375" customWidth="1"/>
    <col min="2" max="4" width="22.7109375" hidden="1" customWidth="1"/>
    <col min="5" max="5" width="64.85546875" bestFit="1" customWidth="1"/>
    <col min="6" max="7" width="22.7109375" style="49" customWidth="1"/>
    <col min="8" max="11" width="22.7109375" style="49" hidden="1" customWidth="1"/>
    <col min="12" max="13" width="22.7109375" style="49" customWidth="1"/>
    <col min="14" max="14" width="22.7109375" customWidth="1"/>
    <col min="15" max="15" width="9.7109375" style="49" bestFit="1" customWidth="1"/>
  </cols>
  <sheetData>
    <row r="1" spans="1: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43" t="s">
        <v>5</v>
      </c>
      <c r="G1" s="43" t="s">
        <v>6</v>
      </c>
      <c r="H1" s="43" t="s">
        <v>7</v>
      </c>
      <c r="I1" s="43" t="s">
        <v>8</v>
      </c>
      <c r="J1" s="43" t="s">
        <v>9</v>
      </c>
      <c r="K1" s="43" t="s">
        <v>10</v>
      </c>
      <c r="L1" s="43" t="s">
        <v>11</v>
      </c>
      <c r="M1" s="44" t="s">
        <v>524</v>
      </c>
      <c r="N1" s="1" t="s">
        <v>12</v>
      </c>
    </row>
    <row r="2" spans="1:15" ht="15.75" customHeight="1">
      <c r="A2" s="10" t="s">
        <v>13</v>
      </c>
      <c r="B2" s="4" t="s">
        <v>14</v>
      </c>
      <c r="C2" s="2" t="s">
        <v>15</v>
      </c>
      <c r="D2" s="4" t="s">
        <v>16</v>
      </c>
      <c r="E2" s="2" t="s">
        <v>63</v>
      </c>
      <c r="F2" s="45" t="s">
        <v>64</v>
      </c>
      <c r="G2" s="45" t="s">
        <v>65</v>
      </c>
      <c r="H2" s="46">
        <v>0</v>
      </c>
      <c r="I2" s="47"/>
      <c r="J2" s="45" t="s">
        <v>20</v>
      </c>
      <c r="K2" s="45" t="s">
        <v>66</v>
      </c>
      <c r="L2" s="45" t="s">
        <v>67</v>
      </c>
      <c r="M2" s="48">
        <f>G2-F2</f>
        <v>1.2731481481481535E-4</v>
      </c>
      <c r="N2" s="5">
        <v>0.38167354630044564</v>
      </c>
    </row>
    <row r="3" spans="1:15" ht="15.75" customHeight="1">
      <c r="A3" s="29" t="s">
        <v>13</v>
      </c>
      <c r="B3" s="4" t="s">
        <v>14</v>
      </c>
      <c r="C3" s="2" t="s">
        <v>15</v>
      </c>
      <c r="D3" s="4" t="s">
        <v>16</v>
      </c>
      <c r="E3" s="2" t="s">
        <v>63</v>
      </c>
      <c r="F3" s="45" t="s">
        <v>167</v>
      </c>
      <c r="G3" s="45" t="s">
        <v>168</v>
      </c>
      <c r="H3" s="46">
        <v>0</v>
      </c>
      <c r="I3" s="47"/>
      <c r="J3" s="45" t="s">
        <v>20</v>
      </c>
      <c r="K3" s="45" t="s">
        <v>169</v>
      </c>
      <c r="L3" s="45" t="s">
        <v>170</v>
      </c>
      <c r="M3" s="48">
        <f t="shared" ref="M3:M66" si="0">G3-F3</f>
        <v>3.0092592592592671E-4</v>
      </c>
      <c r="N3" s="5">
        <v>0.90460457646413739</v>
      </c>
    </row>
    <row r="4" spans="1:15" ht="15.75" customHeight="1">
      <c r="A4" s="26" t="s">
        <v>13</v>
      </c>
      <c r="B4" s="4" t="s">
        <v>14</v>
      </c>
      <c r="C4" s="2" t="s">
        <v>15</v>
      </c>
      <c r="D4" s="4" t="s">
        <v>16</v>
      </c>
      <c r="E4" s="2" t="s">
        <v>63</v>
      </c>
      <c r="F4" s="45" t="s">
        <v>171</v>
      </c>
      <c r="G4" s="45" t="s">
        <v>172</v>
      </c>
      <c r="H4" s="46">
        <v>0</v>
      </c>
      <c r="I4" s="47"/>
      <c r="J4" s="45" t="s">
        <v>20</v>
      </c>
      <c r="K4" s="45" t="s">
        <v>173</v>
      </c>
      <c r="L4" s="45" t="s">
        <v>174</v>
      </c>
      <c r="M4" s="48">
        <f t="shared" si="0"/>
        <v>1.0763888888888802E-4</v>
      </c>
      <c r="N4" s="5">
        <v>0.32071711484024684</v>
      </c>
    </row>
    <row r="5" spans="1:15" ht="15.75" customHeight="1">
      <c r="A5" s="26" t="s">
        <v>13</v>
      </c>
      <c r="B5" s="4" t="s">
        <v>14</v>
      </c>
      <c r="C5" s="2" t="s">
        <v>15</v>
      </c>
      <c r="D5" s="4" t="s">
        <v>16</v>
      </c>
      <c r="E5" s="2" t="s">
        <v>63</v>
      </c>
      <c r="F5" s="45" t="s">
        <v>492</v>
      </c>
      <c r="G5" s="45" t="s">
        <v>493</v>
      </c>
      <c r="H5" s="46">
        <v>0</v>
      </c>
      <c r="I5" s="47"/>
      <c r="J5" s="45" t="s">
        <v>20</v>
      </c>
      <c r="K5" s="45" t="s">
        <v>494</v>
      </c>
      <c r="L5" s="45" t="s">
        <v>495</v>
      </c>
      <c r="M5" s="48">
        <f t="shared" si="0"/>
        <v>2.442129629629617E-4</v>
      </c>
      <c r="N5" s="5">
        <v>0.73412140628435751</v>
      </c>
    </row>
    <row r="6" spans="1:15" ht="15.75" customHeight="1">
      <c r="A6" s="29" t="s">
        <v>13</v>
      </c>
      <c r="B6" s="4" t="s">
        <v>14</v>
      </c>
      <c r="C6" s="2" t="s">
        <v>15</v>
      </c>
      <c r="D6" s="4" t="s">
        <v>16</v>
      </c>
      <c r="E6" s="2" t="s">
        <v>63</v>
      </c>
      <c r="F6" s="45" t="s">
        <v>496</v>
      </c>
      <c r="G6" s="45" t="s">
        <v>497</v>
      </c>
      <c r="H6" s="46">
        <v>0</v>
      </c>
      <c r="I6" s="47"/>
      <c r="J6" s="45" t="s">
        <v>20</v>
      </c>
      <c r="K6" s="45" t="s">
        <v>498</v>
      </c>
      <c r="L6" s="45" t="s">
        <v>499</v>
      </c>
      <c r="M6" s="48">
        <f t="shared" si="0"/>
        <v>1.446759259259283E-4</v>
      </c>
      <c r="N6" s="5">
        <v>0.43716755781814942</v>
      </c>
    </row>
    <row r="7" spans="1:15" ht="15.75" customHeight="1">
      <c r="A7" s="26" t="s">
        <v>13</v>
      </c>
      <c r="B7" s="4" t="s">
        <v>14</v>
      </c>
      <c r="C7" s="2" t="s">
        <v>15</v>
      </c>
      <c r="D7" s="4" t="s">
        <v>16</v>
      </c>
      <c r="E7" s="2" t="s">
        <v>63</v>
      </c>
      <c r="F7" s="45" t="s">
        <v>500</v>
      </c>
      <c r="G7" s="45" t="s">
        <v>501</v>
      </c>
      <c r="H7" s="46">
        <v>0</v>
      </c>
      <c r="I7" s="47"/>
      <c r="J7" s="45" t="s">
        <v>20</v>
      </c>
      <c r="K7" s="45" t="s">
        <v>502</v>
      </c>
      <c r="L7" s="45" t="s">
        <v>135</v>
      </c>
      <c r="M7" s="48">
        <f t="shared" si="0"/>
        <v>9.2592592592593767E-5</v>
      </c>
      <c r="N7" s="5">
        <v>0.278339869681273</v>
      </c>
    </row>
    <row r="8" spans="1:15" ht="15.75" customHeight="1">
      <c r="A8" s="10" t="s">
        <v>13</v>
      </c>
      <c r="B8" s="4" t="s">
        <v>14</v>
      </c>
      <c r="C8" s="2" t="s">
        <v>15</v>
      </c>
      <c r="D8" s="4" t="s">
        <v>16</v>
      </c>
      <c r="E8" s="2" t="s">
        <v>63</v>
      </c>
      <c r="F8" s="45" t="s">
        <v>503</v>
      </c>
      <c r="G8" s="45" t="s">
        <v>504</v>
      </c>
      <c r="H8" s="46">
        <v>0</v>
      </c>
      <c r="I8" s="47"/>
      <c r="J8" s="45" t="s">
        <v>20</v>
      </c>
      <c r="K8" s="45" t="s">
        <v>507</v>
      </c>
      <c r="L8" s="45" t="s">
        <v>506</v>
      </c>
      <c r="M8" s="48">
        <f t="shared" si="0"/>
        <v>6.2037037037037182E-4</v>
      </c>
      <c r="N8" s="5">
        <v>1.8648771268645292</v>
      </c>
    </row>
    <row r="9" spans="1:15" ht="15.75" customHeight="1">
      <c r="A9" s="26" t="s">
        <v>13</v>
      </c>
      <c r="B9" s="4" t="s">
        <v>14</v>
      </c>
      <c r="C9" s="2" t="s">
        <v>15</v>
      </c>
      <c r="D9" s="4" t="s">
        <v>16</v>
      </c>
      <c r="E9" s="2" t="s">
        <v>63</v>
      </c>
      <c r="F9" s="45" t="s">
        <v>508</v>
      </c>
      <c r="G9" s="45" t="s">
        <v>509</v>
      </c>
      <c r="H9" s="46">
        <v>0</v>
      </c>
      <c r="I9" s="47"/>
      <c r="J9" s="45" t="s">
        <v>20</v>
      </c>
      <c r="K9" s="45" t="s">
        <v>510</v>
      </c>
      <c r="L9" s="45" t="s">
        <v>511</v>
      </c>
      <c r="M9" s="48">
        <f t="shared" si="0"/>
        <v>1.2962962962962885E-4</v>
      </c>
      <c r="N9" s="5">
        <v>0.38981498748862287</v>
      </c>
    </row>
    <row r="10" spans="1:15" ht="15.75" customHeight="1" thickBot="1">
      <c r="A10" s="50" t="s">
        <v>13</v>
      </c>
      <c r="B10" s="51" t="s">
        <v>14</v>
      </c>
      <c r="C10" s="52" t="s">
        <v>15</v>
      </c>
      <c r="D10" s="51" t="s">
        <v>16</v>
      </c>
      <c r="E10" s="52" t="s">
        <v>63</v>
      </c>
      <c r="F10" s="53" t="s">
        <v>512</v>
      </c>
      <c r="G10" s="53" t="s">
        <v>513</v>
      </c>
      <c r="H10" s="54">
        <v>0</v>
      </c>
      <c r="I10" s="55"/>
      <c r="J10" s="53" t="s">
        <v>20</v>
      </c>
      <c r="K10" s="53" t="s">
        <v>514</v>
      </c>
      <c r="L10" s="53" t="s">
        <v>515</v>
      </c>
      <c r="M10" s="76">
        <f t="shared" si="0"/>
        <v>3.0439814814814739E-4</v>
      </c>
      <c r="N10" s="56">
        <v>0.91504232157718501</v>
      </c>
      <c r="O10" s="57">
        <f>SUM(M2:M10)</f>
        <v>2.0717592592592619E-3</v>
      </c>
    </row>
    <row r="11" spans="1:15" ht="15.75" customHeight="1">
      <c r="A11" s="31" t="s">
        <v>13</v>
      </c>
      <c r="B11" s="4" t="s">
        <v>14</v>
      </c>
      <c r="C11" s="2" t="s">
        <v>15</v>
      </c>
      <c r="D11" s="4" t="s">
        <v>16</v>
      </c>
      <c r="E11" s="2" t="s">
        <v>121</v>
      </c>
      <c r="F11" s="45" t="s">
        <v>110</v>
      </c>
      <c r="G11" s="45" t="s">
        <v>114</v>
      </c>
      <c r="H11" s="46">
        <v>0</v>
      </c>
      <c r="I11" s="47"/>
      <c r="J11" s="45" t="s">
        <v>20</v>
      </c>
      <c r="K11" s="45" t="s">
        <v>122</v>
      </c>
      <c r="L11" s="45" t="s">
        <v>120</v>
      </c>
      <c r="M11" s="48">
        <f t="shared" si="0"/>
        <v>2.0717592592592662E-4</v>
      </c>
      <c r="N11" s="5">
        <v>0.62292462834668905</v>
      </c>
    </row>
    <row r="12" spans="1:15" ht="15.75" customHeight="1" thickBot="1">
      <c r="A12" s="58" t="s">
        <v>13</v>
      </c>
      <c r="B12" s="51" t="s">
        <v>14</v>
      </c>
      <c r="C12" s="52" t="s">
        <v>15</v>
      </c>
      <c r="D12" s="51" t="s">
        <v>16</v>
      </c>
      <c r="E12" s="52" t="s">
        <v>121</v>
      </c>
      <c r="F12" s="53" t="s">
        <v>130</v>
      </c>
      <c r="G12" s="53" t="s">
        <v>133</v>
      </c>
      <c r="H12" s="54">
        <v>0</v>
      </c>
      <c r="I12" s="55"/>
      <c r="J12" s="53" t="s">
        <v>20</v>
      </c>
      <c r="K12" s="53" t="s">
        <v>134</v>
      </c>
      <c r="L12" s="53" t="s">
        <v>135</v>
      </c>
      <c r="M12" s="76">
        <f t="shared" si="0"/>
        <v>9.2592592592592032E-5</v>
      </c>
      <c r="N12" s="56">
        <v>0.27983594648080984</v>
      </c>
      <c r="O12" s="57">
        <f>M11+M12</f>
        <v>2.9976851851851866E-4</v>
      </c>
    </row>
    <row r="13" spans="1:15" ht="15.75" customHeight="1">
      <c r="A13" s="11" t="s">
        <v>13</v>
      </c>
      <c r="B13" s="4" t="s">
        <v>14</v>
      </c>
      <c r="C13" s="2" t="s">
        <v>15</v>
      </c>
      <c r="D13" s="4" t="s">
        <v>16</v>
      </c>
      <c r="E13" s="2" t="s">
        <v>118</v>
      </c>
      <c r="F13" s="45" t="s">
        <v>110</v>
      </c>
      <c r="G13" s="45" t="s">
        <v>114</v>
      </c>
      <c r="H13" s="46">
        <v>0</v>
      </c>
      <c r="I13" s="47"/>
      <c r="J13" s="45" t="s">
        <v>20</v>
      </c>
      <c r="K13" s="45" t="s">
        <v>119</v>
      </c>
      <c r="L13" s="45" t="s">
        <v>120</v>
      </c>
      <c r="M13" s="48">
        <f t="shared" si="0"/>
        <v>2.0717592592592662E-4</v>
      </c>
      <c r="N13" s="5">
        <v>0.62292462834668905</v>
      </c>
    </row>
    <row r="14" spans="1:15" ht="15.75" customHeight="1" thickBot="1">
      <c r="A14" s="58" t="s">
        <v>13</v>
      </c>
      <c r="B14" s="51" t="s">
        <v>14</v>
      </c>
      <c r="C14" s="52" t="s">
        <v>15</v>
      </c>
      <c r="D14" s="51" t="s">
        <v>16</v>
      </c>
      <c r="E14" s="52" t="s">
        <v>118</v>
      </c>
      <c r="F14" s="53" t="s">
        <v>130</v>
      </c>
      <c r="G14" s="53" t="s">
        <v>133</v>
      </c>
      <c r="H14" s="54">
        <v>0</v>
      </c>
      <c r="I14" s="55"/>
      <c r="J14" s="53" t="s">
        <v>20</v>
      </c>
      <c r="K14" s="53" t="s">
        <v>136</v>
      </c>
      <c r="L14" s="53" t="s">
        <v>135</v>
      </c>
      <c r="M14" s="76">
        <f t="shared" si="0"/>
        <v>9.2592592592592032E-5</v>
      </c>
      <c r="N14" s="56">
        <v>0.27983594648080984</v>
      </c>
      <c r="O14" s="57">
        <f>M13+M14</f>
        <v>2.9976851851851866E-4</v>
      </c>
    </row>
    <row r="15" spans="1:15" ht="15.75" customHeight="1">
      <c r="A15" s="39" t="s">
        <v>13</v>
      </c>
      <c r="B15" s="4" t="s">
        <v>14</v>
      </c>
      <c r="C15" s="2" t="s">
        <v>15</v>
      </c>
      <c r="D15" s="4" t="s">
        <v>16</v>
      </c>
      <c r="E15" s="2" t="s">
        <v>450</v>
      </c>
      <c r="F15" s="45" t="s">
        <v>451</v>
      </c>
      <c r="G15" s="45" t="s">
        <v>452</v>
      </c>
      <c r="H15" s="46">
        <v>0</v>
      </c>
      <c r="I15" s="47"/>
      <c r="J15" s="45" t="s">
        <v>20</v>
      </c>
      <c r="K15" s="45" t="s">
        <v>453</v>
      </c>
      <c r="L15" s="45" t="s">
        <v>92</v>
      </c>
      <c r="M15" s="48">
        <f t="shared" si="0"/>
        <v>1.157407407407357E-5</v>
      </c>
      <c r="N15" s="5">
        <v>3.4792483710159125E-2</v>
      </c>
      <c r="O15" s="78">
        <v>1</v>
      </c>
    </row>
    <row r="16" spans="1:15" ht="15.75" customHeight="1">
      <c r="A16" s="41" t="s">
        <v>13</v>
      </c>
      <c r="B16" s="4" t="s">
        <v>14</v>
      </c>
      <c r="C16" s="2" t="s">
        <v>15</v>
      </c>
      <c r="D16" s="4" t="s">
        <v>16</v>
      </c>
      <c r="E16" s="2" t="s">
        <v>445</v>
      </c>
      <c r="F16" s="45" t="s">
        <v>446</v>
      </c>
      <c r="G16" s="45" t="s">
        <v>447</v>
      </c>
      <c r="H16" s="46">
        <v>0</v>
      </c>
      <c r="I16" s="47"/>
      <c r="J16" s="45" t="s">
        <v>20</v>
      </c>
      <c r="K16" s="45" t="s">
        <v>448</v>
      </c>
      <c r="L16" s="45" t="s">
        <v>449</v>
      </c>
      <c r="M16" s="48">
        <f t="shared" si="0"/>
        <v>9.259259259260938E-6</v>
      </c>
      <c r="N16" s="5">
        <v>2.7833986968127302E-2</v>
      </c>
      <c r="O16" s="78"/>
    </row>
    <row r="17" spans="1:15" ht="15.75" customHeight="1" thickBot="1">
      <c r="A17" s="59" t="s">
        <v>13</v>
      </c>
      <c r="B17" s="51" t="s">
        <v>14</v>
      </c>
      <c r="C17" s="52" t="s">
        <v>15</v>
      </c>
      <c r="D17" s="51" t="s">
        <v>16</v>
      </c>
      <c r="E17" s="52" t="s">
        <v>445</v>
      </c>
      <c r="F17" s="53" t="s">
        <v>454</v>
      </c>
      <c r="G17" s="53" t="s">
        <v>455</v>
      </c>
      <c r="H17" s="54">
        <v>0</v>
      </c>
      <c r="I17" s="55"/>
      <c r="J17" s="53" t="s">
        <v>20</v>
      </c>
      <c r="K17" s="53" t="s">
        <v>456</v>
      </c>
      <c r="L17" s="53" t="s">
        <v>457</v>
      </c>
      <c r="M17" s="76">
        <f t="shared" si="0"/>
        <v>6.9444444444448361E-6</v>
      </c>
      <c r="N17" s="56">
        <v>2.0875490226095476E-2</v>
      </c>
      <c r="O17" s="79">
        <v>2</v>
      </c>
    </row>
    <row r="18" spans="1:15" ht="15.75" customHeight="1">
      <c r="A18" s="13" t="s">
        <v>13</v>
      </c>
      <c r="B18" s="4" t="s">
        <v>14</v>
      </c>
      <c r="C18" s="2" t="s">
        <v>15</v>
      </c>
      <c r="D18" s="4" t="s">
        <v>16</v>
      </c>
      <c r="E18" s="2" t="s">
        <v>295</v>
      </c>
      <c r="F18" s="45" t="s">
        <v>296</v>
      </c>
      <c r="G18" s="45" t="s">
        <v>297</v>
      </c>
      <c r="H18" s="46">
        <v>0</v>
      </c>
      <c r="I18" s="47"/>
      <c r="J18" s="45" t="s">
        <v>20</v>
      </c>
      <c r="K18" s="45" t="s">
        <v>298</v>
      </c>
      <c r="L18" s="45" t="s">
        <v>299</v>
      </c>
      <c r="M18" s="48">
        <f t="shared" si="0"/>
        <v>2.1527777777777951E-4</v>
      </c>
      <c r="N18" s="5">
        <v>0.64891461367817793</v>
      </c>
    </row>
    <row r="19" spans="1:15" ht="15.75" customHeight="1" thickBot="1">
      <c r="A19" s="60" t="s">
        <v>13</v>
      </c>
      <c r="B19" s="51" t="s">
        <v>14</v>
      </c>
      <c r="C19" s="52" t="s">
        <v>15</v>
      </c>
      <c r="D19" s="51" t="s">
        <v>16</v>
      </c>
      <c r="E19" s="52" t="s">
        <v>295</v>
      </c>
      <c r="F19" s="53" t="s">
        <v>306</v>
      </c>
      <c r="G19" s="53" t="s">
        <v>308</v>
      </c>
      <c r="H19" s="54">
        <v>0</v>
      </c>
      <c r="I19" s="55"/>
      <c r="J19" s="53" t="s">
        <v>20</v>
      </c>
      <c r="K19" s="53" t="s">
        <v>309</v>
      </c>
      <c r="L19" s="53" t="s">
        <v>310</v>
      </c>
      <c r="M19" s="76">
        <f t="shared" si="0"/>
        <v>6.828703703704031E-5</v>
      </c>
      <c r="N19" s="56">
        <v>0.20705007055915697</v>
      </c>
      <c r="O19" s="57">
        <f>M18+M19</f>
        <v>2.8356481481481982E-4</v>
      </c>
    </row>
    <row r="20" spans="1:15" ht="15.75" customHeight="1">
      <c r="A20" s="20" t="s">
        <v>13</v>
      </c>
      <c r="B20" s="4" t="s">
        <v>14</v>
      </c>
      <c r="C20" s="2" t="s">
        <v>15</v>
      </c>
      <c r="D20" s="4" t="s">
        <v>16</v>
      </c>
      <c r="E20" s="2" t="s">
        <v>23</v>
      </c>
      <c r="F20" s="45" t="s">
        <v>24</v>
      </c>
      <c r="G20" s="45" t="s">
        <v>25</v>
      </c>
      <c r="H20" s="46">
        <v>0</v>
      </c>
      <c r="I20" s="47"/>
      <c r="J20" s="45" t="s">
        <v>20</v>
      </c>
      <c r="K20" s="45" t="s">
        <v>26</v>
      </c>
      <c r="L20" s="45" t="s">
        <v>27</v>
      </c>
      <c r="M20" s="48">
        <f t="shared" si="0"/>
        <v>3.6111111111111109E-4</v>
      </c>
      <c r="N20" s="5">
        <v>1.0859777940451969</v>
      </c>
    </row>
    <row r="21" spans="1:15" ht="15.75" customHeight="1">
      <c r="A21" s="20" t="s">
        <v>13</v>
      </c>
      <c r="B21" s="4" t="s">
        <v>14</v>
      </c>
      <c r="C21" s="2" t="s">
        <v>15</v>
      </c>
      <c r="D21" s="4" t="s">
        <v>16</v>
      </c>
      <c r="E21" s="2" t="s">
        <v>23</v>
      </c>
      <c r="F21" s="45" t="s">
        <v>35</v>
      </c>
      <c r="G21" s="45" t="s">
        <v>36</v>
      </c>
      <c r="H21" s="46">
        <v>0</v>
      </c>
      <c r="I21" s="47"/>
      <c r="J21" s="45" t="s">
        <v>20</v>
      </c>
      <c r="K21" s="45" t="s">
        <v>37</v>
      </c>
      <c r="L21" s="45" t="s">
        <v>38</v>
      </c>
      <c r="M21" s="48">
        <f t="shared" si="0"/>
        <v>7.8703703703703661E-5</v>
      </c>
      <c r="N21" s="5">
        <v>0.2386764382516916</v>
      </c>
    </row>
    <row r="22" spans="1:15" ht="15.75" customHeight="1">
      <c r="A22" s="38" t="s">
        <v>13</v>
      </c>
      <c r="B22" s="4" t="s">
        <v>14</v>
      </c>
      <c r="C22" s="2" t="s">
        <v>15</v>
      </c>
      <c r="D22" s="4" t="s">
        <v>16</v>
      </c>
      <c r="E22" s="2" t="s">
        <v>23</v>
      </c>
      <c r="F22" s="45" t="s">
        <v>68</v>
      </c>
      <c r="G22" s="45" t="s">
        <v>69</v>
      </c>
      <c r="H22" s="46">
        <v>0</v>
      </c>
      <c r="I22" s="47"/>
      <c r="J22" s="45" t="s">
        <v>20</v>
      </c>
      <c r="K22" s="45" t="s">
        <v>70</v>
      </c>
      <c r="L22" s="45" t="s">
        <v>71</v>
      </c>
      <c r="M22" s="48">
        <f t="shared" si="0"/>
        <v>4.2824074074073598E-5</v>
      </c>
      <c r="N22" s="5">
        <v>0.13172434332666244</v>
      </c>
    </row>
    <row r="23" spans="1:15" ht="15.75" customHeight="1">
      <c r="A23" s="20" t="s">
        <v>13</v>
      </c>
      <c r="B23" s="4" t="s">
        <v>14</v>
      </c>
      <c r="C23" s="2" t="s">
        <v>15</v>
      </c>
      <c r="D23" s="4" t="s">
        <v>16</v>
      </c>
      <c r="E23" s="2" t="s">
        <v>23</v>
      </c>
      <c r="F23" s="45" t="s">
        <v>85</v>
      </c>
      <c r="G23" s="45" t="s">
        <v>86</v>
      </c>
      <c r="H23" s="46">
        <v>0</v>
      </c>
      <c r="I23" s="47"/>
      <c r="J23" s="45" t="s">
        <v>20</v>
      </c>
      <c r="K23" s="45" t="s">
        <v>87</v>
      </c>
      <c r="L23" s="45" t="s">
        <v>88</v>
      </c>
      <c r="M23" s="48">
        <f t="shared" si="0"/>
        <v>1.6087962962962887E-4</v>
      </c>
      <c r="N23" s="5">
        <v>0.48556390265898075</v>
      </c>
    </row>
    <row r="24" spans="1:15" ht="15.75" customHeight="1">
      <c r="A24" s="35" t="s">
        <v>13</v>
      </c>
      <c r="B24" s="4" t="s">
        <v>14</v>
      </c>
      <c r="C24" s="2" t="s">
        <v>15</v>
      </c>
      <c r="D24" s="4" t="s">
        <v>16</v>
      </c>
      <c r="E24" s="2" t="s">
        <v>23</v>
      </c>
      <c r="F24" s="45" t="s">
        <v>89</v>
      </c>
      <c r="G24" s="45" t="s">
        <v>90</v>
      </c>
      <c r="H24" s="46">
        <v>0</v>
      </c>
      <c r="I24" s="47"/>
      <c r="J24" s="45" t="s">
        <v>20</v>
      </c>
      <c r="K24" s="45" t="s">
        <v>91</v>
      </c>
      <c r="L24" s="45" t="s">
        <v>92</v>
      </c>
      <c r="M24" s="48">
        <f t="shared" si="0"/>
        <v>1.1574074074074438E-5</v>
      </c>
      <c r="N24" s="5">
        <v>3.4792483710159125E-2</v>
      </c>
    </row>
    <row r="25" spans="1:15" ht="15.75" customHeight="1">
      <c r="A25" s="20" t="s">
        <v>13</v>
      </c>
      <c r="B25" s="4" t="s">
        <v>14</v>
      </c>
      <c r="C25" s="2" t="s">
        <v>15</v>
      </c>
      <c r="D25" s="4" t="s">
        <v>16</v>
      </c>
      <c r="E25" s="2" t="s">
        <v>23</v>
      </c>
      <c r="F25" s="45" t="s">
        <v>123</v>
      </c>
      <c r="G25" s="45" t="s">
        <v>124</v>
      </c>
      <c r="H25" s="46">
        <v>0</v>
      </c>
      <c r="I25" s="47"/>
      <c r="J25" s="45" t="s">
        <v>20</v>
      </c>
      <c r="K25" s="45" t="s">
        <v>125</v>
      </c>
      <c r="L25" s="45" t="s">
        <v>126</v>
      </c>
      <c r="M25" s="48">
        <f t="shared" si="0"/>
        <v>1.9560185185184958E-4</v>
      </c>
      <c r="N25" s="5">
        <v>0.5860445956139203</v>
      </c>
    </row>
    <row r="26" spans="1:15" ht="15.75" customHeight="1">
      <c r="A26" s="16" t="s">
        <v>13</v>
      </c>
      <c r="B26" s="4" t="s">
        <v>14</v>
      </c>
      <c r="C26" s="2" t="s">
        <v>15</v>
      </c>
      <c r="D26" s="4" t="s">
        <v>16</v>
      </c>
      <c r="E26" s="2" t="s">
        <v>23</v>
      </c>
      <c r="F26" s="45" t="s">
        <v>214</v>
      </c>
      <c r="G26" s="45" t="s">
        <v>215</v>
      </c>
      <c r="H26" s="46">
        <v>0</v>
      </c>
      <c r="I26" s="47"/>
      <c r="J26" s="45" t="s">
        <v>20</v>
      </c>
      <c r="K26" s="45" t="s">
        <v>216</v>
      </c>
      <c r="L26" s="45" t="s">
        <v>217</v>
      </c>
      <c r="M26" s="48">
        <f t="shared" si="0"/>
        <v>9.3750000000000083E-5</v>
      </c>
      <c r="N26" s="5">
        <v>0.28453293178168132</v>
      </c>
    </row>
    <row r="27" spans="1:15" ht="15.75" customHeight="1">
      <c r="A27" s="12" t="s">
        <v>13</v>
      </c>
      <c r="B27" s="4" t="s">
        <v>14</v>
      </c>
      <c r="C27" s="2" t="s">
        <v>15</v>
      </c>
      <c r="D27" s="4" t="s">
        <v>16</v>
      </c>
      <c r="E27" s="2" t="s">
        <v>23</v>
      </c>
      <c r="F27" s="45" t="s">
        <v>315</v>
      </c>
      <c r="G27" s="45" t="s">
        <v>316</v>
      </c>
      <c r="H27" s="46">
        <v>0</v>
      </c>
      <c r="I27" s="47"/>
      <c r="J27" s="45" t="s">
        <v>20</v>
      </c>
      <c r="K27" s="45" t="s">
        <v>317</v>
      </c>
      <c r="L27" s="45" t="s">
        <v>318</v>
      </c>
      <c r="M27" s="48">
        <f t="shared" si="0"/>
        <v>1.0763888888887935E-4</v>
      </c>
      <c r="N27" s="5">
        <v>0.3267014220383942</v>
      </c>
    </row>
    <row r="28" spans="1:15" ht="15.75" customHeight="1">
      <c r="A28" s="12" t="s">
        <v>13</v>
      </c>
      <c r="B28" s="4" t="s">
        <v>14</v>
      </c>
      <c r="C28" s="2" t="s">
        <v>15</v>
      </c>
      <c r="D28" s="4" t="s">
        <v>16</v>
      </c>
      <c r="E28" s="2" t="s">
        <v>23</v>
      </c>
      <c r="F28" s="45" t="s">
        <v>369</v>
      </c>
      <c r="G28" s="45" t="s">
        <v>370</v>
      </c>
      <c r="H28" s="46">
        <v>0</v>
      </c>
      <c r="I28" s="47"/>
      <c r="J28" s="45" t="s">
        <v>20</v>
      </c>
      <c r="K28" s="45" t="s">
        <v>371</v>
      </c>
      <c r="L28" s="45" t="s">
        <v>372</v>
      </c>
      <c r="M28" s="48">
        <f t="shared" si="0"/>
        <v>5.671296296296674E-5</v>
      </c>
      <c r="N28" s="5">
        <v>0.17131818978882354</v>
      </c>
    </row>
    <row r="29" spans="1:15" ht="15.75" customHeight="1">
      <c r="A29" s="6" t="s">
        <v>13</v>
      </c>
      <c r="B29" s="4" t="s">
        <v>14</v>
      </c>
      <c r="C29" s="2" t="s">
        <v>15</v>
      </c>
      <c r="D29" s="4" t="s">
        <v>16</v>
      </c>
      <c r="E29" s="2" t="s">
        <v>23</v>
      </c>
      <c r="F29" s="45" t="s">
        <v>373</v>
      </c>
      <c r="G29" s="45" t="s">
        <v>374</v>
      </c>
      <c r="H29" s="46">
        <v>0</v>
      </c>
      <c r="I29" s="47"/>
      <c r="J29" s="45" t="s">
        <v>20</v>
      </c>
      <c r="K29" s="45" t="s">
        <v>375</v>
      </c>
      <c r="L29" s="45" t="s">
        <v>376</v>
      </c>
      <c r="M29" s="48">
        <f t="shared" si="0"/>
        <v>1.7361111111111396E-4</v>
      </c>
      <c r="N29" s="5">
        <v>0.52261789781030032</v>
      </c>
    </row>
    <row r="30" spans="1:15" ht="15.75" customHeight="1">
      <c r="A30" s="20" t="s">
        <v>13</v>
      </c>
      <c r="B30" s="4" t="s">
        <v>14</v>
      </c>
      <c r="C30" s="2" t="s">
        <v>15</v>
      </c>
      <c r="D30" s="4" t="s">
        <v>16</v>
      </c>
      <c r="E30" s="2" t="s">
        <v>23</v>
      </c>
      <c r="F30" s="45" t="s">
        <v>380</v>
      </c>
      <c r="G30" s="45" t="s">
        <v>381</v>
      </c>
      <c r="H30" s="46">
        <v>0</v>
      </c>
      <c r="I30" s="47"/>
      <c r="J30" s="45" t="s">
        <v>20</v>
      </c>
      <c r="K30" s="45" t="s">
        <v>382</v>
      </c>
      <c r="L30" s="45" t="s">
        <v>383</v>
      </c>
      <c r="M30" s="48">
        <f t="shared" si="0"/>
        <v>1.0532407407407712E-4</v>
      </c>
      <c r="N30" s="5">
        <v>0.31661160176244807</v>
      </c>
    </row>
    <row r="31" spans="1:15" ht="15.75" customHeight="1">
      <c r="A31" s="20" t="s">
        <v>13</v>
      </c>
      <c r="B31" s="4" t="s">
        <v>14</v>
      </c>
      <c r="C31" s="2" t="s">
        <v>15</v>
      </c>
      <c r="D31" s="4" t="s">
        <v>16</v>
      </c>
      <c r="E31" s="2" t="s">
        <v>23</v>
      </c>
      <c r="F31" s="45" t="s">
        <v>458</v>
      </c>
      <c r="G31" s="45" t="s">
        <v>188</v>
      </c>
      <c r="H31" s="46">
        <v>0</v>
      </c>
      <c r="I31" s="47"/>
      <c r="J31" s="45" t="s">
        <v>20</v>
      </c>
      <c r="K31" s="45" t="s">
        <v>459</v>
      </c>
      <c r="L31" s="45" t="s">
        <v>460</v>
      </c>
      <c r="M31" s="48">
        <f t="shared" si="0"/>
        <v>7.1759259259260993E-5</v>
      </c>
      <c r="N31" s="5">
        <v>0.21571339900298658</v>
      </c>
    </row>
    <row r="32" spans="1:15" ht="15.75" customHeight="1">
      <c r="A32" s="12" t="s">
        <v>13</v>
      </c>
      <c r="B32" s="4" t="s">
        <v>14</v>
      </c>
      <c r="C32" s="2" t="s">
        <v>15</v>
      </c>
      <c r="D32" s="4" t="s">
        <v>16</v>
      </c>
      <c r="E32" s="2" t="s">
        <v>23</v>
      </c>
      <c r="F32" s="45" t="s">
        <v>465</v>
      </c>
      <c r="G32" s="45" t="s">
        <v>466</v>
      </c>
      <c r="H32" s="46">
        <v>0</v>
      </c>
      <c r="I32" s="47"/>
      <c r="J32" s="45" t="s">
        <v>20</v>
      </c>
      <c r="K32" s="45" t="s">
        <v>467</v>
      </c>
      <c r="L32" s="45" t="s">
        <v>432</v>
      </c>
      <c r="M32" s="48">
        <f t="shared" si="0"/>
        <v>5.5555555555555219E-5</v>
      </c>
      <c r="N32" s="5">
        <v>0.16700392180876381</v>
      </c>
    </row>
    <row r="33" spans="1:15" ht="15.75" customHeight="1">
      <c r="A33" s="12" t="s">
        <v>13</v>
      </c>
      <c r="B33" s="4" t="s">
        <v>14</v>
      </c>
      <c r="C33" s="2" t="s">
        <v>15</v>
      </c>
      <c r="D33" s="4" t="s">
        <v>16</v>
      </c>
      <c r="E33" s="2" t="s">
        <v>23</v>
      </c>
      <c r="F33" s="45" t="s">
        <v>468</v>
      </c>
      <c r="G33" s="45" t="s">
        <v>469</v>
      </c>
      <c r="H33" s="46">
        <v>0</v>
      </c>
      <c r="I33" s="47"/>
      <c r="J33" s="45" t="s">
        <v>20</v>
      </c>
      <c r="K33" s="45" t="s">
        <v>470</v>
      </c>
      <c r="L33" s="45" t="s">
        <v>471</v>
      </c>
      <c r="M33" s="48">
        <f t="shared" si="0"/>
        <v>1.3888888888888805E-5</v>
      </c>
      <c r="N33" s="5">
        <v>4.1750980452190951E-2</v>
      </c>
    </row>
    <row r="34" spans="1:15" ht="15.75" customHeight="1">
      <c r="A34" s="35" t="s">
        <v>13</v>
      </c>
      <c r="B34" s="4" t="s">
        <v>14</v>
      </c>
      <c r="C34" s="2" t="s">
        <v>15</v>
      </c>
      <c r="D34" s="4" t="s">
        <v>16</v>
      </c>
      <c r="E34" s="2" t="s">
        <v>23</v>
      </c>
      <c r="F34" s="45" t="s">
        <v>472</v>
      </c>
      <c r="G34" s="45" t="s">
        <v>473</v>
      </c>
      <c r="H34" s="46">
        <v>0</v>
      </c>
      <c r="I34" s="47"/>
      <c r="J34" s="45" t="s">
        <v>20</v>
      </c>
      <c r="K34" s="45" t="s">
        <v>474</v>
      </c>
      <c r="L34" s="45" t="s">
        <v>475</v>
      </c>
      <c r="M34" s="48">
        <f t="shared" si="0"/>
        <v>1.8518518518518406E-5</v>
      </c>
      <c r="N34" s="5">
        <v>5.5667973936254604E-2</v>
      </c>
    </row>
    <row r="35" spans="1:15" ht="15.75" customHeight="1" thickBot="1">
      <c r="A35" s="61" t="s">
        <v>13</v>
      </c>
      <c r="B35" s="51" t="s">
        <v>14</v>
      </c>
      <c r="C35" s="52" t="s">
        <v>15</v>
      </c>
      <c r="D35" s="51" t="s">
        <v>16</v>
      </c>
      <c r="E35" s="52" t="s">
        <v>23</v>
      </c>
      <c r="F35" s="53" t="s">
        <v>476</v>
      </c>
      <c r="G35" s="53" t="s">
        <v>477</v>
      </c>
      <c r="H35" s="54">
        <v>0</v>
      </c>
      <c r="I35" s="55"/>
      <c r="J35" s="53" t="s">
        <v>20</v>
      </c>
      <c r="K35" s="53" t="s">
        <v>478</v>
      </c>
      <c r="L35" s="53" t="s">
        <v>471</v>
      </c>
      <c r="M35" s="76">
        <f t="shared" si="0"/>
        <v>1.3888888888889672E-5</v>
      </c>
      <c r="N35" s="56">
        <v>4.1750980452190951E-2</v>
      </c>
      <c r="O35" s="57">
        <f>SUM(M20:M35)</f>
        <v>1.5613425925925916E-3</v>
      </c>
    </row>
    <row r="36" spans="1:15" ht="15.75" customHeight="1">
      <c r="A36" s="37" t="s">
        <v>13</v>
      </c>
      <c r="B36" s="4" t="s">
        <v>14</v>
      </c>
      <c r="C36" s="2" t="s">
        <v>15</v>
      </c>
      <c r="D36" s="4" t="s">
        <v>16</v>
      </c>
      <c r="E36" s="2" t="s">
        <v>113</v>
      </c>
      <c r="F36" s="45" t="s">
        <v>114</v>
      </c>
      <c r="G36" s="45" t="s">
        <v>115</v>
      </c>
      <c r="H36" s="46">
        <v>0</v>
      </c>
      <c r="I36" s="47"/>
      <c r="J36" s="45" t="s">
        <v>20</v>
      </c>
      <c r="K36" s="45" t="s">
        <v>116</v>
      </c>
      <c r="L36" s="45" t="s">
        <v>117</v>
      </c>
      <c r="M36" s="48">
        <f t="shared" si="0"/>
        <v>7.8703703703704095E-5</v>
      </c>
      <c r="N36" s="5">
        <v>0.2334227732114576</v>
      </c>
    </row>
    <row r="37" spans="1:15" ht="15.75" customHeight="1">
      <c r="A37" s="9" t="s">
        <v>13</v>
      </c>
      <c r="B37" s="4" t="s">
        <v>14</v>
      </c>
      <c r="C37" s="2" t="s">
        <v>15</v>
      </c>
      <c r="D37" s="4" t="s">
        <v>16</v>
      </c>
      <c r="E37" s="2" t="s">
        <v>113</v>
      </c>
      <c r="F37" s="45" t="s">
        <v>141</v>
      </c>
      <c r="G37" s="45" t="s">
        <v>142</v>
      </c>
      <c r="H37" s="46">
        <v>0</v>
      </c>
      <c r="I37" s="47"/>
      <c r="J37" s="45" t="s">
        <v>20</v>
      </c>
      <c r="K37" s="45" t="s">
        <v>143</v>
      </c>
      <c r="L37" s="45" t="s">
        <v>144</v>
      </c>
      <c r="M37" s="48">
        <f t="shared" si="0"/>
        <v>2.2453703703703698E-4</v>
      </c>
      <c r="N37" s="5">
        <v>0.67497418397708708</v>
      </c>
    </row>
    <row r="38" spans="1:15" ht="15.75" customHeight="1">
      <c r="A38" s="15" t="s">
        <v>13</v>
      </c>
      <c r="B38" s="4" t="s">
        <v>14</v>
      </c>
      <c r="C38" s="2" t="s">
        <v>15</v>
      </c>
      <c r="D38" s="4" t="s">
        <v>16</v>
      </c>
      <c r="E38" s="2" t="s">
        <v>113</v>
      </c>
      <c r="F38" s="45" t="s">
        <v>148</v>
      </c>
      <c r="G38" s="45" t="s">
        <v>149</v>
      </c>
      <c r="H38" s="46">
        <v>0</v>
      </c>
      <c r="I38" s="47"/>
      <c r="J38" s="45" t="s">
        <v>20</v>
      </c>
      <c r="K38" s="45" t="s">
        <v>150</v>
      </c>
      <c r="L38" s="45" t="s">
        <v>151</v>
      </c>
      <c r="M38" s="48">
        <f t="shared" si="0"/>
        <v>3.5532407407407561E-4</v>
      </c>
      <c r="N38" s="5">
        <v>1.0696253267014222</v>
      </c>
    </row>
    <row r="39" spans="1:15" ht="15.75" customHeight="1">
      <c r="A39" s="15" t="s">
        <v>13</v>
      </c>
      <c r="B39" s="4" t="s">
        <v>14</v>
      </c>
      <c r="C39" s="2" t="s">
        <v>15</v>
      </c>
      <c r="D39" s="4" t="s">
        <v>16</v>
      </c>
      <c r="E39" s="2" t="s">
        <v>113</v>
      </c>
      <c r="F39" s="45" t="s">
        <v>231</v>
      </c>
      <c r="G39" s="45" t="s">
        <v>234</v>
      </c>
      <c r="H39" s="46">
        <v>0</v>
      </c>
      <c r="I39" s="47"/>
      <c r="J39" s="45" t="s">
        <v>20</v>
      </c>
      <c r="K39" s="45" t="s">
        <v>235</v>
      </c>
      <c r="L39" s="45" t="s">
        <v>236</v>
      </c>
      <c r="M39" s="48">
        <f t="shared" si="0"/>
        <v>1.5162037037036794E-4</v>
      </c>
      <c r="N39" s="5">
        <v>0.45821701046279573</v>
      </c>
    </row>
    <row r="40" spans="1:15" ht="15.75" customHeight="1">
      <c r="A40" s="36" t="s">
        <v>13</v>
      </c>
      <c r="B40" s="4" t="s">
        <v>14</v>
      </c>
      <c r="C40" s="2" t="s">
        <v>15</v>
      </c>
      <c r="D40" s="4" t="s">
        <v>16</v>
      </c>
      <c r="E40" s="2" t="s">
        <v>113</v>
      </c>
      <c r="F40" s="45" t="s">
        <v>238</v>
      </c>
      <c r="G40" s="45" t="s">
        <v>241</v>
      </c>
      <c r="H40" s="46">
        <v>0</v>
      </c>
      <c r="I40" s="47"/>
      <c r="J40" s="45" t="s">
        <v>20</v>
      </c>
      <c r="K40" s="45" t="s">
        <v>242</v>
      </c>
      <c r="L40" s="45" t="s">
        <v>243</v>
      </c>
      <c r="M40" s="48">
        <f t="shared" si="0"/>
        <v>3.5185185185184972E-4</v>
      </c>
      <c r="N40" s="5">
        <v>1.0607184508716214</v>
      </c>
    </row>
    <row r="41" spans="1:15" ht="15.75" customHeight="1">
      <c r="A41" s="37" t="s">
        <v>13</v>
      </c>
      <c r="B41" s="4" t="s">
        <v>14</v>
      </c>
      <c r="C41" s="2" t="s">
        <v>15</v>
      </c>
      <c r="D41" s="4" t="s">
        <v>16</v>
      </c>
      <c r="E41" s="2" t="s">
        <v>113</v>
      </c>
      <c r="F41" s="45" t="s">
        <v>389</v>
      </c>
      <c r="G41" s="45" t="s">
        <v>392</v>
      </c>
      <c r="H41" s="46">
        <v>0</v>
      </c>
      <c r="I41" s="47"/>
      <c r="J41" s="45" t="s">
        <v>20</v>
      </c>
      <c r="K41" s="45" t="s">
        <v>393</v>
      </c>
      <c r="L41" s="45" t="s">
        <v>394</v>
      </c>
      <c r="M41" s="48">
        <f t="shared" si="0"/>
        <v>1.7708333333333465E-4</v>
      </c>
      <c r="N41" s="5">
        <v>0.53569987168532007</v>
      </c>
    </row>
    <row r="42" spans="1:15" ht="15.75" customHeight="1" thickBot="1">
      <c r="A42" s="62" t="s">
        <v>13</v>
      </c>
      <c r="B42" s="51" t="s">
        <v>14</v>
      </c>
      <c r="C42" s="52" t="s">
        <v>15</v>
      </c>
      <c r="D42" s="51" t="s">
        <v>16</v>
      </c>
      <c r="E42" s="52" t="s">
        <v>113</v>
      </c>
      <c r="F42" s="53" t="s">
        <v>363</v>
      </c>
      <c r="G42" s="53" t="s">
        <v>521</v>
      </c>
      <c r="H42" s="54">
        <v>0</v>
      </c>
      <c r="I42" s="55"/>
      <c r="J42" s="53" t="s">
        <v>20</v>
      </c>
      <c r="K42" s="53" t="s">
        <v>522</v>
      </c>
      <c r="L42" s="53" t="s">
        <v>523</v>
      </c>
      <c r="M42" s="76">
        <f t="shared" si="0"/>
        <v>1.5624999999998973E-4</v>
      </c>
      <c r="N42" s="56">
        <v>0.46969853008714824</v>
      </c>
      <c r="O42" s="57">
        <f>SUM(M36:M42)</f>
        <v>1.4953703703703587E-3</v>
      </c>
    </row>
    <row r="43" spans="1:15" ht="15.75" customHeight="1">
      <c r="A43" s="34" t="s">
        <v>13</v>
      </c>
      <c r="B43" s="4" t="s">
        <v>14</v>
      </c>
      <c r="C43" s="2" t="s">
        <v>15</v>
      </c>
      <c r="D43" s="4" t="s">
        <v>16</v>
      </c>
      <c r="E43" s="2" t="s">
        <v>17</v>
      </c>
      <c r="F43" s="45" t="s">
        <v>18</v>
      </c>
      <c r="G43" s="45" t="s">
        <v>19</v>
      </c>
      <c r="H43" s="46">
        <v>0</v>
      </c>
      <c r="I43" s="47"/>
      <c r="J43" s="45" t="s">
        <v>20</v>
      </c>
      <c r="K43" s="45" t="s">
        <v>21</v>
      </c>
      <c r="L43" s="45" t="s">
        <v>22</v>
      </c>
      <c r="M43" s="48">
        <f t="shared" si="0"/>
        <v>2.0949074074074067E-4</v>
      </c>
      <c r="N43" s="5">
        <v>0.62779557606611136</v>
      </c>
    </row>
    <row r="44" spans="1:15" ht="15.75" customHeight="1">
      <c r="A44" s="14" t="s">
        <v>13</v>
      </c>
      <c r="B44" s="4" t="s">
        <v>14</v>
      </c>
      <c r="C44" s="2" t="s">
        <v>15</v>
      </c>
      <c r="D44" s="4" t="s">
        <v>16</v>
      </c>
      <c r="E44" s="2" t="s">
        <v>17</v>
      </c>
      <c r="F44" s="45" t="s">
        <v>42</v>
      </c>
      <c r="G44" s="45" t="s">
        <v>43</v>
      </c>
      <c r="H44" s="46">
        <v>0</v>
      </c>
      <c r="I44" s="47"/>
      <c r="J44" s="45" t="s">
        <v>20</v>
      </c>
      <c r="K44" s="45" t="s">
        <v>44</v>
      </c>
      <c r="L44" s="45" t="s">
        <v>45</v>
      </c>
      <c r="M44" s="48">
        <f t="shared" si="0"/>
        <v>1.8055555555555533E-4</v>
      </c>
      <c r="N44" s="5">
        <v>0.54081436679071349</v>
      </c>
    </row>
    <row r="45" spans="1:15" ht="15.75" customHeight="1">
      <c r="A45" s="18" t="s">
        <v>13</v>
      </c>
      <c r="B45" s="4" t="s">
        <v>14</v>
      </c>
      <c r="C45" s="2" t="s">
        <v>15</v>
      </c>
      <c r="D45" s="4" t="s">
        <v>16</v>
      </c>
      <c r="E45" s="2" t="s">
        <v>17</v>
      </c>
      <c r="F45" s="45" t="s">
        <v>50</v>
      </c>
      <c r="G45" s="45" t="s">
        <v>51</v>
      </c>
      <c r="H45" s="46">
        <v>0</v>
      </c>
      <c r="I45" s="47"/>
      <c r="J45" s="45" t="s">
        <v>20</v>
      </c>
      <c r="K45" s="45" t="s">
        <v>52</v>
      </c>
      <c r="L45" s="45" t="s">
        <v>53</v>
      </c>
      <c r="M45" s="48">
        <f t="shared" si="0"/>
        <v>1.041666666666669E-4</v>
      </c>
      <c r="N45" s="5">
        <v>0.31462843019096898</v>
      </c>
    </row>
    <row r="46" spans="1:15" ht="15.75" customHeight="1">
      <c r="A46" s="14" t="s">
        <v>13</v>
      </c>
      <c r="B46" s="4" t="s">
        <v>14</v>
      </c>
      <c r="C46" s="2" t="s">
        <v>15</v>
      </c>
      <c r="D46" s="4" t="s">
        <v>16</v>
      </c>
      <c r="E46" s="2" t="s">
        <v>17</v>
      </c>
      <c r="F46" s="45" t="s">
        <v>152</v>
      </c>
      <c r="G46" s="45" t="s">
        <v>153</v>
      </c>
      <c r="H46" s="46">
        <v>0</v>
      </c>
      <c r="I46" s="47"/>
      <c r="J46" s="45" t="s">
        <v>20</v>
      </c>
      <c r="K46" s="45" t="s">
        <v>154</v>
      </c>
      <c r="L46" s="45" t="s">
        <v>155</v>
      </c>
      <c r="M46" s="48">
        <f t="shared" si="0"/>
        <v>1.7361111111110356E-5</v>
      </c>
      <c r="N46" s="5">
        <v>5.1597253342165986E-2</v>
      </c>
    </row>
    <row r="47" spans="1:15" ht="15.75" customHeight="1" thickBot="1">
      <c r="A47" s="63" t="s">
        <v>13</v>
      </c>
      <c r="B47" s="51" t="s">
        <v>14</v>
      </c>
      <c r="C47" s="52" t="s">
        <v>15</v>
      </c>
      <c r="D47" s="51" t="s">
        <v>16</v>
      </c>
      <c r="E47" s="52" t="s">
        <v>17</v>
      </c>
      <c r="F47" s="53" t="s">
        <v>429</v>
      </c>
      <c r="G47" s="53" t="s">
        <v>430</v>
      </c>
      <c r="H47" s="54">
        <v>0</v>
      </c>
      <c r="I47" s="55"/>
      <c r="J47" s="53" t="s">
        <v>20</v>
      </c>
      <c r="K47" s="53" t="s">
        <v>431</v>
      </c>
      <c r="L47" s="53" t="s">
        <v>432</v>
      </c>
      <c r="M47" s="76">
        <f t="shared" si="0"/>
        <v>5.5555555555555219E-5</v>
      </c>
      <c r="N47" s="56">
        <v>0.16700392180876381</v>
      </c>
      <c r="O47" s="57">
        <f>SUM(M43:M47)</f>
        <v>5.6712962962962847E-4</v>
      </c>
    </row>
    <row r="48" spans="1:15" ht="15.75" customHeight="1" thickBot="1">
      <c r="A48" s="64" t="s">
        <v>13</v>
      </c>
      <c r="B48" s="65" t="s">
        <v>14</v>
      </c>
      <c r="C48" s="66" t="s">
        <v>15</v>
      </c>
      <c r="D48" s="65" t="s">
        <v>16</v>
      </c>
      <c r="E48" s="66" t="s">
        <v>248</v>
      </c>
      <c r="F48" s="67" t="s">
        <v>249</v>
      </c>
      <c r="G48" s="67" t="s">
        <v>250</v>
      </c>
      <c r="H48" s="68">
        <v>0</v>
      </c>
      <c r="I48" s="69"/>
      <c r="J48" s="67" t="s">
        <v>20</v>
      </c>
      <c r="K48" s="67" t="s">
        <v>251</v>
      </c>
      <c r="L48" s="67" t="s">
        <v>252</v>
      </c>
      <c r="M48" s="67">
        <f t="shared" si="0"/>
        <v>1.1805555555555527E-4</v>
      </c>
      <c r="N48" s="70">
        <v>0.35488333384362308</v>
      </c>
      <c r="O48" s="71">
        <f>M48</f>
        <v>1.1805555555555527E-4</v>
      </c>
    </row>
    <row r="49" spans="1:15" ht="15.75" customHeight="1">
      <c r="A49" s="14" t="s">
        <v>13</v>
      </c>
      <c r="B49" s="4" t="s">
        <v>14</v>
      </c>
      <c r="C49" s="2" t="s">
        <v>15</v>
      </c>
      <c r="D49" s="4" t="s">
        <v>16</v>
      </c>
      <c r="E49" s="2" t="s">
        <v>58</v>
      </c>
      <c r="F49" s="45" t="s">
        <v>59</v>
      </c>
      <c r="G49" s="45" t="s">
        <v>60</v>
      </c>
      <c r="H49" s="46">
        <v>0</v>
      </c>
      <c r="I49" s="47"/>
      <c r="J49" s="45" t="s">
        <v>20</v>
      </c>
      <c r="K49" s="45" t="s">
        <v>61</v>
      </c>
      <c r="L49" s="45" t="s">
        <v>62</v>
      </c>
      <c r="M49" s="48">
        <f t="shared" si="0"/>
        <v>1.2615740740740738E-3</v>
      </c>
      <c r="N49" s="5">
        <v>3.7923807244073444</v>
      </c>
    </row>
    <row r="50" spans="1:15" ht="15.75" customHeight="1">
      <c r="A50" s="18" t="s">
        <v>13</v>
      </c>
      <c r="B50" s="4" t="s">
        <v>14</v>
      </c>
      <c r="C50" s="2" t="s">
        <v>15</v>
      </c>
      <c r="D50" s="4" t="s">
        <v>16</v>
      </c>
      <c r="E50" s="2" t="s">
        <v>58</v>
      </c>
      <c r="F50" s="45" t="s">
        <v>90</v>
      </c>
      <c r="G50" s="45" t="s">
        <v>100</v>
      </c>
      <c r="H50" s="46">
        <v>0</v>
      </c>
      <c r="I50" s="47"/>
      <c r="J50" s="45" t="s">
        <v>20</v>
      </c>
      <c r="K50" s="45" t="s">
        <v>101</v>
      </c>
      <c r="L50" s="45" t="s">
        <v>102</v>
      </c>
      <c r="M50" s="48">
        <f t="shared" si="0"/>
        <v>8.7731481481481514E-4</v>
      </c>
      <c r="N50" s="5">
        <v>2.6372702652300619</v>
      </c>
    </row>
    <row r="51" spans="1:15" ht="15.75" customHeight="1">
      <c r="A51" s="14" t="s">
        <v>13</v>
      </c>
      <c r="B51" s="4" t="s">
        <v>14</v>
      </c>
      <c r="C51" s="2" t="s">
        <v>15</v>
      </c>
      <c r="D51" s="4" t="s">
        <v>16</v>
      </c>
      <c r="E51" s="2" t="s">
        <v>58</v>
      </c>
      <c r="F51" s="45" t="s">
        <v>153</v>
      </c>
      <c r="G51" s="45" t="s">
        <v>156</v>
      </c>
      <c r="H51" s="46">
        <v>0</v>
      </c>
      <c r="I51" s="47"/>
      <c r="J51" s="45" t="s">
        <v>20</v>
      </c>
      <c r="K51" s="45" t="s">
        <v>157</v>
      </c>
      <c r="L51" s="45" t="s">
        <v>158</v>
      </c>
      <c r="M51" s="48">
        <f t="shared" si="0"/>
        <v>1.5393518518518404E-4</v>
      </c>
      <c r="N51" s="5">
        <v>0.46573218694419011</v>
      </c>
    </row>
    <row r="52" spans="1:15" ht="15.75" customHeight="1">
      <c r="A52" s="18" t="s">
        <v>13</v>
      </c>
      <c r="B52" s="4" t="s">
        <v>14</v>
      </c>
      <c r="C52" s="2" t="s">
        <v>15</v>
      </c>
      <c r="D52" s="4" t="s">
        <v>16</v>
      </c>
      <c r="E52" s="2" t="s">
        <v>58</v>
      </c>
      <c r="F52" s="45" t="s">
        <v>218</v>
      </c>
      <c r="G52" s="45" t="s">
        <v>219</v>
      </c>
      <c r="H52" s="46">
        <v>0</v>
      </c>
      <c r="I52" s="47"/>
      <c r="J52" s="45" t="s">
        <v>20</v>
      </c>
      <c r="K52" s="45" t="s">
        <v>220</v>
      </c>
      <c r="L52" s="45" t="s">
        <v>221</v>
      </c>
      <c r="M52" s="48">
        <f t="shared" si="0"/>
        <v>9.8379629629628818E-5</v>
      </c>
      <c r="N52" s="5">
        <v>0.2962232063082948</v>
      </c>
    </row>
    <row r="53" spans="1:15" ht="15.75" customHeight="1">
      <c r="A53" s="14" t="s">
        <v>13</v>
      </c>
      <c r="B53" s="4" t="s">
        <v>14</v>
      </c>
      <c r="C53" s="2" t="s">
        <v>15</v>
      </c>
      <c r="D53" s="4" t="s">
        <v>16</v>
      </c>
      <c r="E53" s="2" t="s">
        <v>58</v>
      </c>
      <c r="F53" s="45" t="s">
        <v>423</v>
      </c>
      <c r="G53" s="45" t="s">
        <v>424</v>
      </c>
      <c r="H53" s="46">
        <v>0</v>
      </c>
      <c r="I53" s="47"/>
      <c r="J53" s="45" t="s">
        <v>20</v>
      </c>
      <c r="K53" s="45" t="s">
        <v>425</v>
      </c>
      <c r="L53" s="45" t="s">
        <v>426</v>
      </c>
      <c r="M53" s="48">
        <f t="shared" si="0"/>
        <v>9.4907407407407267E-5</v>
      </c>
      <c r="N53" s="5">
        <v>0.28529836642330481</v>
      </c>
    </row>
    <row r="54" spans="1:15" ht="15.75" customHeight="1">
      <c r="A54" s="42" t="s">
        <v>13</v>
      </c>
      <c r="B54" s="4" t="s">
        <v>14</v>
      </c>
      <c r="C54" s="2" t="s">
        <v>15</v>
      </c>
      <c r="D54" s="4" t="s">
        <v>16</v>
      </c>
      <c r="E54" s="2" t="s">
        <v>58</v>
      </c>
      <c r="F54" s="45" t="s">
        <v>479</v>
      </c>
      <c r="G54" s="45" t="s">
        <v>480</v>
      </c>
      <c r="H54" s="46">
        <v>0</v>
      </c>
      <c r="I54" s="47"/>
      <c r="J54" s="45" t="s">
        <v>20</v>
      </c>
      <c r="K54" s="45" t="s">
        <v>481</v>
      </c>
      <c r="L54" s="45" t="s">
        <v>482</v>
      </c>
      <c r="M54" s="48">
        <f t="shared" si="0"/>
        <v>4.5833333333333403E-4</v>
      </c>
      <c r="N54" s="5">
        <v>1.3777823549223014</v>
      </c>
    </row>
    <row r="55" spans="1:15" ht="15.75" customHeight="1">
      <c r="A55" s="3" t="s">
        <v>13</v>
      </c>
      <c r="B55" s="4" t="s">
        <v>14</v>
      </c>
      <c r="C55" s="2" t="s">
        <v>15</v>
      </c>
      <c r="D55" s="4" t="s">
        <v>16</v>
      </c>
      <c r="E55" s="2" t="s">
        <v>58</v>
      </c>
      <c r="F55" s="45" t="s">
        <v>483</v>
      </c>
      <c r="G55" s="45" t="s">
        <v>484</v>
      </c>
      <c r="H55" s="46">
        <v>0</v>
      </c>
      <c r="I55" s="47"/>
      <c r="J55" s="45" t="s">
        <v>20</v>
      </c>
      <c r="K55" s="45" t="s">
        <v>485</v>
      </c>
      <c r="L55" s="45" t="s">
        <v>486</v>
      </c>
      <c r="M55" s="48">
        <f t="shared" si="0"/>
        <v>1.1574074074074178E-4</v>
      </c>
      <c r="N55" s="5">
        <v>0.34792483710159128</v>
      </c>
    </row>
    <row r="56" spans="1:15" ht="15.75" customHeight="1">
      <c r="A56" s="14" t="s">
        <v>13</v>
      </c>
      <c r="B56" s="4" t="s">
        <v>14</v>
      </c>
      <c r="C56" s="2" t="s">
        <v>15</v>
      </c>
      <c r="D56" s="4" t="s">
        <v>16</v>
      </c>
      <c r="E56" s="2" t="s">
        <v>58</v>
      </c>
      <c r="F56" s="45" t="s">
        <v>473</v>
      </c>
      <c r="G56" s="45" t="s">
        <v>487</v>
      </c>
      <c r="H56" s="46">
        <v>0</v>
      </c>
      <c r="I56" s="47"/>
      <c r="J56" s="45" t="s">
        <v>20</v>
      </c>
      <c r="K56" s="45" t="s">
        <v>488</v>
      </c>
      <c r="L56" s="45" t="s">
        <v>426</v>
      </c>
      <c r="M56" s="48">
        <f t="shared" si="0"/>
        <v>9.4907407407408134E-5</v>
      </c>
      <c r="N56" s="5">
        <v>0.28529836642330481</v>
      </c>
    </row>
    <row r="57" spans="1:15" ht="15.75" customHeight="1" thickBot="1">
      <c r="A57" s="63" t="s">
        <v>13</v>
      </c>
      <c r="B57" s="51" t="s">
        <v>14</v>
      </c>
      <c r="C57" s="52" t="s">
        <v>15</v>
      </c>
      <c r="D57" s="51" t="s">
        <v>16</v>
      </c>
      <c r="E57" s="52" t="s">
        <v>58</v>
      </c>
      <c r="F57" s="53" t="s">
        <v>477</v>
      </c>
      <c r="G57" s="53" t="s">
        <v>489</v>
      </c>
      <c r="H57" s="54">
        <v>0</v>
      </c>
      <c r="I57" s="55"/>
      <c r="J57" s="53" t="s">
        <v>20</v>
      </c>
      <c r="K57" s="53" t="s">
        <v>490</v>
      </c>
      <c r="L57" s="53" t="s">
        <v>491</v>
      </c>
      <c r="M57" s="76">
        <f t="shared" si="0"/>
        <v>5.8564814814814764E-4</v>
      </c>
      <c r="N57" s="56">
        <v>1.7604996757340519</v>
      </c>
      <c r="O57" s="57">
        <f>SUM(M49:M57)</f>
        <v>3.7407407407407407E-3</v>
      </c>
    </row>
    <row r="58" spans="1:15" ht="15.75" customHeight="1">
      <c r="A58" s="7" t="s">
        <v>13</v>
      </c>
      <c r="B58" s="4" t="s">
        <v>14</v>
      </c>
      <c r="C58" s="2" t="s">
        <v>15</v>
      </c>
      <c r="D58" s="4" t="s">
        <v>16</v>
      </c>
      <c r="E58" s="2" t="s">
        <v>28</v>
      </c>
      <c r="F58" s="45" t="s">
        <v>29</v>
      </c>
      <c r="G58" s="45" t="s">
        <v>30</v>
      </c>
      <c r="H58" s="46">
        <v>0</v>
      </c>
      <c r="I58" s="47"/>
      <c r="J58" s="45" t="s">
        <v>20</v>
      </c>
      <c r="K58" s="45" t="s">
        <v>31</v>
      </c>
      <c r="L58" s="45" t="s">
        <v>32</v>
      </c>
      <c r="M58" s="48">
        <f t="shared" si="0"/>
        <v>4.3055555555555561E-4</v>
      </c>
      <c r="N58" s="5">
        <v>1.2942803940179195</v>
      </c>
    </row>
    <row r="59" spans="1:15" ht="15.75" customHeight="1">
      <c r="A59" s="33" t="s">
        <v>13</v>
      </c>
      <c r="B59" s="4" t="s">
        <v>14</v>
      </c>
      <c r="C59" s="2" t="s">
        <v>15</v>
      </c>
      <c r="D59" s="4" t="s">
        <v>16</v>
      </c>
      <c r="E59" s="2" t="s">
        <v>28</v>
      </c>
      <c r="F59" s="45" t="s">
        <v>33</v>
      </c>
      <c r="G59" s="45" t="s">
        <v>18</v>
      </c>
      <c r="H59" s="46">
        <v>0</v>
      </c>
      <c r="I59" s="47"/>
      <c r="J59" s="45" t="s">
        <v>20</v>
      </c>
      <c r="K59" s="45" t="s">
        <v>34</v>
      </c>
      <c r="L59" s="45" t="s">
        <v>18</v>
      </c>
      <c r="M59" s="48">
        <f t="shared" si="0"/>
        <v>2.7662037037037038E-4</v>
      </c>
      <c r="N59" s="5">
        <v>0.83199266296103513</v>
      </c>
    </row>
    <row r="60" spans="1:15" ht="15.75" customHeight="1">
      <c r="A60" s="21" t="s">
        <v>13</v>
      </c>
      <c r="B60" s="4" t="s">
        <v>14</v>
      </c>
      <c r="C60" s="2" t="s">
        <v>15</v>
      </c>
      <c r="D60" s="4" t="s">
        <v>16</v>
      </c>
      <c r="E60" s="2" t="s">
        <v>28</v>
      </c>
      <c r="F60" s="45" t="s">
        <v>39</v>
      </c>
      <c r="G60" s="45" t="s">
        <v>35</v>
      </c>
      <c r="H60" s="46">
        <v>0</v>
      </c>
      <c r="I60" s="47"/>
      <c r="J60" s="45" t="s">
        <v>20</v>
      </c>
      <c r="K60" s="45" t="s">
        <v>40</v>
      </c>
      <c r="L60" s="45" t="s">
        <v>41</v>
      </c>
      <c r="M60" s="48">
        <f t="shared" si="0"/>
        <v>3.4027777777777767E-4</v>
      </c>
      <c r="N60" s="5">
        <v>1.0240819655248237</v>
      </c>
    </row>
    <row r="61" spans="1:15" ht="15.75" customHeight="1">
      <c r="A61" s="33" t="s">
        <v>13</v>
      </c>
      <c r="B61" s="4" t="s">
        <v>14</v>
      </c>
      <c r="C61" s="2" t="s">
        <v>15</v>
      </c>
      <c r="D61" s="4" t="s">
        <v>16</v>
      </c>
      <c r="E61" s="2" t="s">
        <v>28</v>
      </c>
      <c r="F61" s="45" t="s">
        <v>46</v>
      </c>
      <c r="G61" s="45" t="s">
        <v>47</v>
      </c>
      <c r="H61" s="46">
        <v>0</v>
      </c>
      <c r="I61" s="47"/>
      <c r="J61" s="45" t="s">
        <v>20</v>
      </c>
      <c r="K61" s="45" t="s">
        <v>48</v>
      </c>
      <c r="L61" s="45" t="s">
        <v>49</v>
      </c>
      <c r="M61" s="48">
        <f t="shared" si="0"/>
        <v>2.7314814814814845E-4</v>
      </c>
      <c r="N61" s="5">
        <v>0.82110261555975539</v>
      </c>
    </row>
    <row r="62" spans="1:15" ht="15.75" customHeight="1">
      <c r="A62" s="21" t="s">
        <v>13</v>
      </c>
      <c r="B62" s="4" t="s">
        <v>14</v>
      </c>
      <c r="C62" s="2" t="s">
        <v>15</v>
      </c>
      <c r="D62" s="4" t="s">
        <v>16</v>
      </c>
      <c r="E62" s="2" t="s">
        <v>28</v>
      </c>
      <c r="F62" s="45" t="s">
        <v>54</v>
      </c>
      <c r="G62" s="45" t="s">
        <v>55</v>
      </c>
      <c r="H62" s="46">
        <v>0</v>
      </c>
      <c r="I62" s="47"/>
      <c r="J62" s="45" t="s">
        <v>20</v>
      </c>
      <c r="K62" s="45" t="s">
        <v>56</v>
      </c>
      <c r="L62" s="45" t="s">
        <v>57</v>
      </c>
      <c r="M62" s="48">
        <f t="shared" si="0"/>
        <v>4.0509259259259231E-5</v>
      </c>
      <c r="N62" s="5">
        <v>0.11905987925616454</v>
      </c>
    </row>
    <row r="63" spans="1:15" ht="15.75" customHeight="1">
      <c r="A63" s="19" t="s">
        <v>13</v>
      </c>
      <c r="B63" s="4" t="s">
        <v>14</v>
      </c>
      <c r="C63" s="2" t="s">
        <v>15</v>
      </c>
      <c r="D63" s="4" t="s">
        <v>16</v>
      </c>
      <c r="E63" s="2" t="s">
        <v>28</v>
      </c>
      <c r="F63" s="45" t="s">
        <v>72</v>
      </c>
      <c r="G63" s="45" t="s">
        <v>73</v>
      </c>
      <c r="H63" s="46">
        <v>0</v>
      </c>
      <c r="I63" s="47"/>
      <c r="J63" s="45" t="s">
        <v>20</v>
      </c>
      <c r="K63" s="45" t="s">
        <v>74</v>
      </c>
      <c r="L63" s="45" t="s">
        <v>75</v>
      </c>
      <c r="M63" s="48">
        <f t="shared" si="0"/>
        <v>6.9444444444444892E-5</v>
      </c>
      <c r="N63" s="5">
        <v>0.20875490226095478</v>
      </c>
    </row>
    <row r="64" spans="1:15" ht="15.75" customHeight="1">
      <c r="A64" s="7" t="s">
        <v>13</v>
      </c>
      <c r="B64" s="4" t="s">
        <v>14</v>
      </c>
      <c r="C64" s="2" t="s">
        <v>15</v>
      </c>
      <c r="D64" s="4" t="s">
        <v>16</v>
      </c>
      <c r="E64" s="2" t="s">
        <v>28</v>
      </c>
      <c r="F64" s="45" t="s">
        <v>81</v>
      </c>
      <c r="G64" s="45" t="s">
        <v>68</v>
      </c>
      <c r="H64" s="46">
        <v>0</v>
      </c>
      <c r="I64" s="47"/>
      <c r="J64" s="45" t="s">
        <v>82</v>
      </c>
      <c r="K64" s="45" t="s">
        <v>83</v>
      </c>
      <c r="L64" s="45" t="s">
        <v>84</v>
      </c>
      <c r="M64" s="48">
        <f t="shared" si="0"/>
        <v>4.2708333333333357E-4</v>
      </c>
      <c r="N64" s="5">
        <v>1.2854778956392492</v>
      </c>
    </row>
    <row r="65" spans="1:14" ht="15.75" customHeight="1">
      <c r="A65" s="21" t="s">
        <v>13</v>
      </c>
      <c r="B65" s="4" t="s">
        <v>14</v>
      </c>
      <c r="C65" s="2" t="s">
        <v>15</v>
      </c>
      <c r="D65" s="4" t="s">
        <v>16</v>
      </c>
      <c r="E65" s="2" t="s">
        <v>28</v>
      </c>
      <c r="F65" s="45" t="s">
        <v>93</v>
      </c>
      <c r="G65" s="45" t="s">
        <v>94</v>
      </c>
      <c r="H65" s="46">
        <v>0</v>
      </c>
      <c r="I65" s="47"/>
      <c r="J65" s="45" t="s">
        <v>20</v>
      </c>
      <c r="K65" s="45" t="s">
        <v>95</v>
      </c>
      <c r="L65" s="45" t="s">
        <v>96</v>
      </c>
      <c r="M65" s="48">
        <f t="shared" si="0"/>
        <v>4.3749999999999952E-4</v>
      </c>
      <c r="N65" s="5">
        <v>1.3175565656200161</v>
      </c>
    </row>
    <row r="66" spans="1:14" ht="15.75" customHeight="1">
      <c r="A66" s="21" t="s">
        <v>13</v>
      </c>
      <c r="B66" s="4" t="s">
        <v>14</v>
      </c>
      <c r="C66" s="2" t="s">
        <v>15</v>
      </c>
      <c r="D66" s="4" t="s">
        <v>16</v>
      </c>
      <c r="E66" s="2" t="s">
        <v>28</v>
      </c>
      <c r="F66" s="45" t="s">
        <v>97</v>
      </c>
      <c r="G66" s="45" t="s">
        <v>85</v>
      </c>
      <c r="H66" s="46">
        <v>0</v>
      </c>
      <c r="I66" s="47"/>
      <c r="J66" s="45" t="s">
        <v>20</v>
      </c>
      <c r="K66" s="45" t="s">
        <v>98</v>
      </c>
      <c r="L66" s="45" t="s">
        <v>99</v>
      </c>
      <c r="M66" s="48">
        <f t="shared" si="0"/>
        <v>2.5578703703703701E-4</v>
      </c>
      <c r="N66" s="5">
        <v>0.77040996679405349</v>
      </c>
    </row>
    <row r="67" spans="1:14" ht="15.75" customHeight="1">
      <c r="A67" s="7" t="s">
        <v>13</v>
      </c>
      <c r="B67" s="4" t="s">
        <v>14</v>
      </c>
      <c r="C67" s="2" t="s">
        <v>15</v>
      </c>
      <c r="D67" s="4" t="s">
        <v>16</v>
      </c>
      <c r="E67" s="2" t="s">
        <v>28</v>
      </c>
      <c r="F67" s="45" t="s">
        <v>103</v>
      </c>
      <c r="G67" s="45" t="s">
        <v>104</v>
      </c>
      <c r="H67" s="46">
        <v>0</v>
      </c>
      <c r="I67" s="47"/>
      <c r="J67" s="45" t="s">
        <v>20</v>
      </c>
      <c r="K67" s="45" t="s">
        <v>105</v>
      </c>
      <c r="L67" s="45" t="s">
        <v>106</v>
      </c>
      <c r="M67" s="48">
        <f t="shared" ref="M67:M130" si="1">G67-F67</f>
        <v>3.3564814814814655E-4</v>
      </c>
      <c r="N67" s="5">
        <v>1.0089820275946146</v>
      </c>
    </row>
    <row r="68" spans="1:14" ht="15.75" customHeight="1">
      <c r="A68" s="7" t="s">
        <v>13</v>
      </c>
      <c r="B68" s="4" t="s">
        <v>14</v>
      </c>
      <c r="C68" s="2" t="s">
        <v>15</v>
      </c>
      <c r="D68" s="4" t="s">
        <v>16</v>
      </c>
      <c r="E68" s="2" t="s">
        <v>28</v>
      </c>
      <c r="F68" s="45" t="s">
        <v>108</v>
      </c>
      <c r="G68" s="45" t="s">
        <v>110</v>
      </c>
      <c r="H68" s="46">
        <v>0</v>
      </c>
      <c r="I68" s="47"/>
      <c r="J68" s="45" t="s">
        <v>20</v>
      </c>
      <c r="K68" s="45" t="s">
        <v>111</v>
      </c>
      <c r="L68" s="45" t="s">
        <v>112</v>
      </c>
      <c r="M68" s="48">
        <f t="shared" si="1"/>
        <v>1.4814814814814725E-4</v>
      </c>
      <c r="N68" s="5">
        <v>0.44534379149003683</v>
      </c>
    </row>
    <row r="69" spans="1:14" ht="15.75" customHeight="1">
      <c r="A69" s="21" t="s">
        <v>13</v>
      </c>
      <c r="B69" s="4" t="s">
        <v>14</v>
      </c>
      <c r="C69" s="2" t="s">
        <v>15</v>
      </c>
      <c r="D69" s="4" t="s">
        <v>16</v>
      </c>
      <c r="E69" s="2" t="s">
        <v>28</v>
      </c>
      <c r="F69" s="45" t="s">
        <v>115</v>
      </c>
      <c r="G69" s="45" t="s">
        <v>127</v>
      </c>
      <c r="H69" s="46">
        <v>0</v>
      </c>
      <c r="I69" s="47"/>
      <c r="J69" s="45" t="s">
        <v>20</v>
      </c>
      <c r="K69" s="45" t="s">
        <v>128</v>
      </c>
      <c r="L69" s="45" t="s">
        <v>129</v>
      </c>
      <c r="M69" s="48">
        <f t="shared" si="1"/>
        <v>1.1689814814814809E-3</v>
      </c>
      <c r="N69" s="5">
        <v>3.5140408547260722</v>
      </c>
    </row>
    <row r="70" spans="1:14" ht="15.75" customHeight="1">
      <c r="A70" s="21" t="s">
        <v>13</v>
      </c>
      <c r="B70" s="4" t="s">
        <v>14</v>
      </c>
      <c r="C70" s="2" t="s">
        <v>15</v>
      </c>
      <c r="D70" s="4" t="s">
        <v>16</v>
      </c>
      <c r="E70" s="2" t="s">
        <v>28</v>
      </c>
      <c r="F70" s="45" t="s">
        <v>124</v>
      </c>
      <c r="G70" s="45" t="s">
        <v>130</v>
      </c>
      <c r="H70" s="46">
        <v>0</v>
      </c>
      <c r="I70" s="47"/>
      <c r="J70" s="45" t="s">
        <v>20</v>
      </c>
      <c r="K70" s="45" t="s">
        <v>131</v>
      </c>
      <c r="L70" s="45" t="s">
        <v>132</v>
      </c>
      <c r="M70" s="48">
        <f t="shared" si="1"/>
        <v>1.032407407407409E-3</v>
      </c>
      <c r="N70" s="5">
        <v>3.1034895469461943</v>
      </c>
    </row>
    <row r="71" spans="1:14" ht="15.75" customHeight="1">
      <c r="A71" s="7" t="s">
        <v>13</v>
      </c>
      <c r="B71" s="4" t="s">
        <v>14</v>
      </c>
      <c r="C71" s="2" t="s">
        <v>15</v>
      </c>
      <c r="D71" s="4" t="s">
        <v>16</v>
      </c>
      <c r="E71" s="2" t="s">
        <v>28</v>
      </c>
      <c r="F71" s="45" t="s">
        <v>159</v>
      </c>
      <c r="G71" s="45" t="s">
        <v>160</v>
      </c>
      <c r="H71" s="46">
        <v>0</v>
      </c>
      <c r="I71" s="47"/>
      <c r="J71" s="45" t="s">
        <v>20</v>
      </c>
      <c r="K71" s="45" t="s">
        <v>161</v>
      </c>
      <c r="L71" s="45" t="s">
        <v>162</v>
      </c>
      <c r="M71" s="48">
        <f t="shared" si="1"/>
        <v>1.1342592592592654E-4</v>
      </c>
      <c r="N71" s="5">
        <v>0.34291471944732832</v>
      </c>
    </row>
    <row r="72" spans="1:14" ht="15.75" customHeight="1">
      <c r="A72" s="7" t="s">
        <v>13</v>
      </c>
      <c r="B72" s="4" t="s">
        <v>14</v>
      </c>
      <c r="C72" s="2" t="s">
        <v>15</v>
      </c>
      <c r="D72" s="4" t="s">
        <v>16</v>
      </c>
      <c r="E72" s="2" t="s">
        <v>28</v>
      </c>
      <c r="F72" s="45" t="s">
        <v>175</v>
      </c>
      <c r="G72" s="45" t="s">
        <v>176</v>
      </c>
      <c r="H72" s="46">
        <v>0</v>
      </c>
      <c r="I72" s="47"/>
      <c r="J72" s="45" t="s">
        <v>20</v>
      </c>
      <c r="K72" s="45" t="s">
        <v>177</v>
      </c>
      <c r="L72" s="45" t="s">
        <v>178</v>
      </c>
      <c r="M72" s="48">
        <f t="shared" si="1"/>
        <v>1.8946759259259229E-3</v>
      </c>
      <c r="N72" s="5">
        <v>5.695529583353049</v>
      </c>
    </row>
    <row r="73" spans="1:14" ht="15.75" customHeight="1">
      <c r="A73" s="7" t="s">
        <v>13</v>
      </c>
      <c r="B73" s="4" t="s">
        <v>14</v>
      </c>
      <c r="C73" s="2" t="s">
        <v>15</v>
      </c>
      <c r="D73" s="4" t="s">
        <v>16</v>
      </c>
      <c r="E73" s="2" t="s">
        <v>28</v>
      </c>
      <c r="F73" s="45" t="s">
        <v>184</v>
      </c>
      <c r="G73" s="45" t="s">
        <v>185</v>
      </c>
      <c r="H73" s="46">
        <v>0</v>
      </c>
      <c r="I73" s="47"/>
      <c r="J73" s="45" t="s">
        <v>20</v>
      </c>
      <c r="K73" s="45" t="s">
        <v>186</v>
      </c>
      <c r="L73" s="45" t="s">
        <v>187</v>
      </c>
      <c r="M73" s="48">
        <f t="shared" si="1"/>
        <v>1.4328703703703725E-3</v>
      </c>
      <c r="N73" s="5">
        <v>4.3073094833176997</v>
      </c>
    </row>
    <row r="74" spans="1:14" ht="15.75" customHeight="1">
      <c r="A74" s="21" t="s">
        <v>13</v>
      </c>
      <c r="B74" s="4" t="s">
        <v>14</v>
      </c>
      <c r="C74" s="2" t="s">
        <v>15</v>
      </c>
      <c r="D74" s="4" t="s">
        <v>16</v>
      </c>
      <c r="E74" s="2" t="s">
        <v>28</v>
      </c>
      <c r="F74" s="45" t="s">
        <v>188</v>
      </c>
      <c r="G74" s="45" t="s">
        <v>189</v>
      </c>
      <c r="H74" s="46">
        <v>0</v>
      </c>
      <c r="I74" s="47"/>
      <c r="J74" s="45" t="s">
        <v>20</v>
      </c>
      <c r="K74" s="45" t="s">
        <v>190</v>
      </c>
      <c r="L74" s="45" t="s">
        <v>191</v>
      </c>
      <c r="M74" s="48">
        <f t="shared" si="1"/>
        <v>1.2696759259259241E-3</v>
      </c>
      <c r="N74" s="5">
        <v>3.8167354630044557</v>
      </c>
    </row>
    <row r="75" spans="1:14" ht="15.75" customHeight="1">
      <c r="A75" s="7" t="s">
        <v>13</v>
      </c>
      <c r="B75" s="4" t="s">
        <v>14</v>
      </c>
      <c r="C75" s="2" t="s">
        <v>15</v>
      </c>
      <c r="D75" s="4" t="s">
        <v>16</v>
      </c>
      <c r="E75" s="2" t="s">
        <v>28</v>
      </c>
      <c r="F75" s="45" t="s">
        <v>196</v>
      </c>
      <c r="G75" s="45" t="s">
        <v>197</v>
      </c>
      <c r="H75" s="46">
        <v>0</v>
      </c>
      <c r="I75" s="47"/>
      <c r="J75" s="45" t="s">
        <v>20</v>
      </c>
      <c r="K75" s="45" t="s">
        <v>198</v>
      </c>
      <c r="L75" s="45" t="s">
        <v>199</v>
      </c>
      <c r="M75" s="48">
        <f t="shared" si="1"/>
        <v>3.5879629629628762E-5</v>
      </c>
      <c r="N75" s="5">
        <v>0.11011821094265364</v>
      </c>
    </row>
    <row r="76" spans="1:14" ht="15.75" customHeight="1">
      <c r="A76" s="32" t="s">
        <v>13</v>
      </c>
      <c r="B76" s="4" t="s">
        <v>14</v>
      </c>
      <c r="C76" s="2" t="s">
        <v>15</v>
      </c>
      <c r="D76" s="4" t="s">
        <v>16</v>
      </c>
      <c r="E76" s="2" t="s">
        <v>28</v>
      </c>
      <c r="F76" s="45" t="s">
        <v>204</v>
      </c>
      <c r="G76" s="45" t="s">
        <v>205</v>
      </c>
      <c r="H76" s="46">
        <v>0</v>
      </c>
      <c r="I76" s="47"/>
      <c r="J76" s="45" t="s">
        <v>20</v>
      </c>
      <c r="K76" s="45" t="s">
        <v>206</v>
      </c>
      <c r="L76" s="45" t="s">
        <v>174</v>
      </c>
      <c r="M76" s="48">
        <f t="shared" si="1"/>
        <v>1.064814814814817E-4</v>
      </c>
      <c r="N76" s="5">
        <v>0.3208214922913773</v>
      </c>
    </row>
    <row r="77" spans="1:14" ht="15.75" customHeight="1">
      <c r="A77" s="7" t="s">
        <v>13</v>
      </c>
      <c r="B77" s="4" t="s">
        <v>14</v>
      </c>
      <c r="C77" s="2" t="s">
        <v>15</v>
      </c>
      <c r="D77" s="4" t="s">
        <v>16</v>
      </c>
      <c r="E77" s="2" t="s">
        <v>28</v>
      </c>
      <c r="F77" s="45" t="s">
        <v>208</v>
      </c>
      <c r="G77" s="45" t="s">
        <v>211</v>
      </c>
      <c r="H77" s="46">
        <v>0</v>
      </c>
      <c r="I77" s="47"/>
      <c r="J77" s="45" t="s">
        <v>20</v>
      </c>
      <c r="K77" s="45" t="s">
        <v>212</v>
      </c>
      <c r="L77" s="45" t="s">
        <v>213</v>
      </c>
      <c r="M77" s="48">
        <f t="shared" si="1"/>
        <v>3.6689814814814745E-4</v>
      </c>
      <c r="N77" s="5">
        <v>1.1041046780581896</v>
      </c>
    </row>
    <row r="78" spans="1:14" ht="15.75" customHeight="1">
      <c r="A78" s="7" t="s">
        <v>13</v>
      </c>
      <c r="B78" s="4" t="s">
        <v>14</v>
      </c>
      <c r="C78" s="2" t="s">
        <v>15</v>
      </c>
      <c r="D78" s="4" t="s">
        <v>16</v>
      </c>
      <c r="E78" s="2" t="s">
        <v>28</v>
      </c>
      <c r="F78" s="45" t="s">
        <v>222</v>
      </c>
      <c r="G78" s="45" t="s">
        <v>223</v>
      </c>
      <c r="H78" s="46">
        <v>0</v>
      </c>
      <c r="I78" s="47"/>
      <c r="J78" s="45" t="s">
        <v>20</v>
      </c>
      <c r="K78" s="45" t="s">
        <v>224</v>
      </c>
      <c r="L78" s="45" t="s">
        <v>225</v>
      </c>
      <c r="M78" s="48">
        <f t="shared" si="1"/>
        <v>2.8356481481481288E-4</v>
      </c>
      <c r="N78" s="5">
        <v>0.85241585089889871</v>
      </c>
    </row>
    <row r="79" spans="1:14" ht="15.75" customHeight="1">
      <c r="A79" s="7" t="s">
        <v>13</v>
      </c>
      <c r="B79" s="4" t="s">
        <v>14</v>
      </c>
      <c r="C79" s="2" t="s">
        <v>15</v>
      </c>
      <c r="D79" s="4" t="s">
        <v>16</v>
      </c>
      <c r="E79" s="2" t="s">
        <v>28</v>
      </c>
      <c r="F79" s="45" t="s">
        <v>230</v>
      </c>
      <c r="G79" s="45" t="s">
        <v>231</v>
      </c>
      <c r="H79" s="46">
        <v>0</v>
      </c>
      <c r="I79" s="47"/>
      <c r="J79" s="45" t="s">
        <v>20</v>
      </c>
      <c r="K79" s="45" t="s">
        <v>232</v>
      </c>
      <c r="L79" s="45" t="s">
        <v>233</v>
      </c>
      <c r="M79" s="48">
        <f t="shared" si="1"/>
        <v>2.4652777777777954E-4</v>
      </c>
      <c r="N79" s="5">
        <v>0.7427499422444771</v>
      </c>
    </row>
    <row r="80" spans="1:14" ht="15.75" customHeight="1">
      <c r="A80" s="13" t="s">
        <v>13</v>
      </c>
      <c r="B80" s="4" t="s">
        <v>14</v>
      </c>
      <c r="C80" s="2" t="s">
        <v>15</v>
      </c>
      <c r="D80" s="4" t="s">
        <v>16</v>
      </c>
      <c r="E80" s="2" t="s">
        <v>28</v>
      </c>
      <c r="F80" s="45" t="s">
        <v>288</v>
      </c>
      <c r="G80" s="45" t="s">
        <v>289</v>
      </c>
      <c r="H80" s="46">
        <v>0</v>
      </c>
      <c r="I80" s="47"/>
      <c r="J80" s="45" t="s">
        <v>20</v>
      </c>
      <c r="K80" s="45" t="s">
        <v>290</v>
      </c>
      <c r="L80" s="45" t="s">
        <v>291</v>
      </c>
      <c r="M80" s="48">
        <f t="shared" si="1"/>
        <v>1.2731481481481274E-4</v>
      </c>
      <c r="N80" s="5">
        <v>0.38421339761128726</v>
      </c>
    </row>
    <row r="81" spans="1:15" ht="15.75" customHeight="1">
      <c r="A81" s="7" t="s">
        <v>13</v>
      </c>
      <c r="B81" s="4" t="s">
        <v>14</v>
      </c>
      <c r="C81" s="2" t="s">
        <v>15</v>
      </c>
      <c r="D81" s="4" t="s">
        <v>16</v>
      </c>
      <c r="E81" s="2" t="s">
        <v>28</v>
      </c>
      <c r="F81" s="45" t="s">
        <v>305</v>
      </c>
      <c r="G81" s="45" t="s">
        <v>306</v>
      </c>
      <c r="H81" s="46">
        <v>0</v>
      </c>
      <c r="I81" s="47"/>
      <c r="J81" s="45" t="s">
        <v>20</v>
      </c>
      <c r="K81" s="45" t="s">
        <v>307</v>
      </c>
      <c r="L81" s="45" t="s">
        <v>75</v>
      </c>
      <c r="M81" s="48">
        <f t="shared" si="1"/>
        <v>6.9444444444444892E-5</v>
      </c>
      <c r="N81" s="5">
        <v>0.21042494147904242</v>
      </c>
    </row>
    <row r="82" spans="1:15" ht="15.75" customHeight="1">
      <c r="A82" s="21" t="s">
        <v>13</v>
      </c>
      <c r="B82" s="4" t="s">
        <v>14</v>
      </c>
      <c r="C82" s="2" t="s">
        <v>15</v>
      </c>
      <c r="D82" s="4" t="s">
        <v>16</v>
      </c>
      <c r="E82" s="2" t="s">
        <v>28</v>
      </c>
      <c r="F82" s="45" t="s">
        <v>311</v>
      </c>
      <c r="G82" s="45" t="s">
        <v>312</v>
      </c>
      <c r="H82" s="46">
        <v>0</v>
      </c>
      <c r="I82" s="47"/>
      <c r="J82" s="45" t="s">
        <v>20</v>
      </c>
      <c r="K82" s="45" t="s">
        <v>313</v>
      </c>
      <c r="L82" s="45" t="s">
        <v>314</v>
      </c>
      <c r="M82" s="48">
        <f t="shared" si="1"/>
        <v>8.4374999999999728E-4</v>
      </c>
      <c r="N82" s="5">
        <v>2.5389814987488624</v>
      </c>
    </row>
    <row r="83" spans="1:15" ht="15.75" customHeight="1">
      <c r="A83" s="21" t="s">
        <v>13</v>
      </c>
      <c r="B83" s="4" t="s">
        <v>14</v>
      </c>
      <c r="C83" s="2" t="s">
        <v>15</v>
      </c>
      <c r="D83" s="4" t="s">
        <v>16</v>
      </c>
      <c r="E83" s="2" t="s">
        <v>28</v>
      </c>
      <c r="F83" s="45" t="s">
        <v>319</v>
      </c>
      <c r="G83" s="45" t="s">
        <v>320</v>
      </c>
      <c r="H83" s="46">
        <v>0</v>
      </c>
      <c r="I83" s="47"/>
      <c r="J83" s="45" t="s">
        <v>20</v>
      </c>
      <c r="K83" s="45" t="s">
        <v>321</v>
      </c>
      <c r="L83" s="45" t="s">
        <v>322</v>
      </c>
      <c r="M83" s="48">
        <f t="shared" si="1"/>
        <v>1.3541666666666563E-4</v>
      </c>
      <c r="N83" s="5">
        <v>0.41027296791019641</v>
      </c>
    </row>
    <row r="84" spans="1:15" ht="15.75" customHeight="1">
      <c r="A84" s="7" t="s">
        <v>13</v>
      </c>
      <c r="B84" s="4" t="s">
        <v>14</v>
      </c>
      <c r="C84" s="2" t="s">
        <v>15</v>
      </c>
      <c r="D84" s="4" t="s">
        <v>16</v>
      </c>
      <c r="E84" s="2" t="s">
        <v>28</v>
      </c>
      <c r="F84" s="45" t="s">
        <v>354</v>
      </c>
      <c r="G84" s="45" t="s">
        <v>355</v>
      </c>
      <c r="H84" s="46">
        <v>0</v>
      </c>
      <c r="I84" s="47"/>
      <c r="J84" s="45" t="s">
        <v>20</v>
      </c>
      <c r="K84" s="45" t="s">
        <v>356</v>
      </c>
      <c r="L84" s="45" t="s">
        <v>357</v>
      </c>
      <c r="M84" s="48">
        <f t="shared" si="1"/>
        <v>5.8912037037037179E-4</v>
      </c>
      <c r="N84" s="5">
        <v>1.7718420254235638</v>
      </c>
    </row>
    <row r="85" spans="1:15" ht="15.75" customHeight="1">
      <c r="A85" s="7" t="s">
        <v>13</v>
      </c>
      <c r="B85" s="4" t="s">
        <v>14</v>
      </c>
      <c r="C85" s="2" t="s">
        <v>15</v>
      </c>
      <c r="D85" s="4" t="s">
        <v>16</v>
      </c>
      <c r="E85" s="2" t="s">
        <v>28</v>
      </c>
      <c r="F85" s="45" t="s">
        <v>365</v>
      </c>
      <c r="G85" s="45" t="s">
        <v>366</v>
      </c>
      <c r="H85" s="46">
        <v>0</v>
      </c>
      <c r="I85" s="47"/>
      <c r="J85" s="45" t="s">
        <v>20</v>
      </c>
      <c r="K85" s="45" t="s">
        <v>367</v>
      </c>
      <c r="L85" s="45" t="s">
        <v>368</v>
      </c>
      <c r="M85" s="48">
        <f t="shared" si="1"/>
        <v>5.5555555555555219E-4</v>
      </c>
      <c r="N85" s="5">
        <v>1.6717092573057257</v>
      </c>
    </row>
    <row r="86" spans="1:15" ht="15.75" customHeight="1">
      <c r="A86" s="21" t="s">
        <v>13</v>
      </c>
      <c r="B86" s="4" t="s">
        <v>14</v>
      </c>
      <c r="C86" s="2" t="s">
        <v>15</v>
      </c>
      <c r="D86" s="4" t="s">
        <v>16</v>
      </c>
      <c r="E86" s="2" t="s">
        <v>28</v>
      </c>
      <c r="F86" s="45" t="s">
        <v>370</v>
      </c>
      <c r="G86" s="45" t="s">
        <v>377</v>
      </c>
      <c r="H86" s="46">
        <v>0</v>
      </c>
      <c r="I86" s="47"/>
      <c r="J86" s="45" t="s">
        <v>20</v>
      </c>
      <c r="K86" s="45" t="s">
        <v>378</v>
      </c>
      <c r="L86" s="45" t="s">
        <v>379</v>
      </c>
      <c r="M86" s="48">
        <f t="shared" si="1"/>
        <v>5.7870370370364382E-5</v>
      </c>
      <c r="N86" s="5">
        <v>0.17396241855079564</v>
      </c>
    </row>
    <row r="87" spans="1:15" ht="15.75" customHeight="1">
      <c r="A87" s="7" t="s">
        <v>13</v>
      </c>
      <c r="B87" s="4" t="s">
        <v>14</v>
      </c>
      <c r="C87" s="2" t="s">
        <v>15</v>
      </c>
      <c r="D87" s="4" t="s">
        <v>16</v>
      </c>
      <c r="E87" s="2" t="s">
        <v>28</v>
      </c>
      <c r="F87" s="45" t="s">
        <v>384</v>
      </c>
      <c r="G87" s="45" t="s">
        <v>385</v>
      </c>
      <c r="H87" s="46">
        <v>0</v>
      </c>
      <c r="I87" s="47"/>
      <c r="J87" s="45" t="s">
        <v>20</v>
      </c>
      <c r="K87" s="45" t="s">
        <v>386</v>
      </c>
      <c r="L87" s="45" t="s">
        <v>387</v>
      </c>
      <c r="M87" s="48">
        <f t="shared" si="1"/>
        <v>1.9560185185185305E-4</v>
      </c>
      <c r="N87" s="5">
        <v>0.58959342895235656</v>
      </c>
    </row>
    <row r="88" spans="1:15" ht="15.75" customHeight="1">
      <c r="A88" s="21" t="s">
        <v>13</v>
      </c>
      <c r="B88" s="4" t="s">
        <v>14</v>
      </c>
      <c r="C88" s="2" t="s">
        <v>15</v>
      </c>
      <c r="D88" s="4" t="s">
        <v>16</v>
      </c>
      <c r="E88" s="2" t="s">
        <v>28</v>
      </c>
      <c r="F88" s="45" t="s">
        <v>388</v>
      </c>
      <c r="G88" s="45" t="s">
        <v>389</v>
      </c>
      <c r="H88" s="46">
        <v>0</v>
      </c>
      <c r="I88" s="47"/>
      <c r="J88" s="45" t="s">
        <v>20</v>
      </c>
      <c r="K88" s="45" t="s">
        <v>390</v>
      </c>
      <c r="L88" s="45" t="s">
        <v>391</v>
      </c>
      <c r="M88" s="48">
        <f t="shared" si="1"/>
        <v>8.6805555555555247E-5</v>
      </c>
      <c r="N88" s="5">
        <v>0.26202219482120837</v>
      </c>
    </row>
    <row r="89" spans="1:15" ht="15.75" customHeight="1">
      <c r="A89" s="32" t="s">
        <v>13</v>
      </c>
      <c r="B89" s="4" t="s">
        <v>14</v>
      </c>
      <c r="C89" s="2" t="s">
        <v>15</v>
      </c>
      <c r="D89" s="4" t="s">
        <v>16</v>
      </c>
      <c r="E89" s="2" t="s">
        <v>28</v>
      </c>
      <c r="F89" s="45" t="s">
        <v>405</v>
      </c>
      <c r="G89" s="45" t="s">
        <v>406</v>
      </c>
      <c r="H89" s="46">
        <v>0</v>
      </c>
      <c r="I89" s="47"/>
      <c r="J89" s="45" t="s">
        <v>20</v>
      </c>
      <c r="K89" s="45" t="s">
        <v>407</v>
      </c>
      <c r="L89" s="45" t="s">
        <v>408</v>
      </c>
      <c r="M89" s="48">
        <f t="shared" si="1"/>
        <v>1.2500000000000011E-4</v>
      </c>
      <c r="N89" s="5">
        <v>0.37457587962357314</v>
      </c>
    </row>
    <row r="90" spans="1:15" ht="15.75" customHeight="1">
      <c r="A90" s="7" t="s">
        <v>13</v>
      </c>
      <c r="B90" s="4" t="s">
        <v>14</v>
      </c>
      <c r="C90" s="2" t="s">
        <v>15</v>
      </c>
      <c r="D90" s="4" t="s">
        <v>16</v>
      </c>
      <c r="E90" s="2" t="s">
        <v>28</v>
      </c>
      <c r="F90" s="45" t="s">
        <v>421</v>
      </c>
      <c r="G90" s="45" t="s">
        <v>59</v>
      </c>
      <c r="H90" s="46">
        <v>0</v>
      </c>
      <c r="I90" s="47"/>
      <c r="J90" s="45" t="s">
        <v>20</v>
      </c>
      <c r="K90" s="45" t="s">
        <v>422</v>
      </c>
      <c r="L90" s="45" t="s">
        <v>144</v>
      </c>
      <c r="M90" s="48">
        <f t="shared" si="1"/>
        <v>2.2453703703703698E-4</v>
      </c>
      <c r="N90" s="5">
        <v>0.67497418397708708</v>
      </c>
    </row>
    <row r="91" spans="1:15" ht="15.75" customHeight="1">
      <c r="A91" s="7" t="s">
        <v>13</v>
      </c>
      <c r="B91" s="4" t="s">
        <v>14</v>
      </c>
      <c r="C91" s="2" t="s">
        <v>15</v>
      </c>
      <c r="D91" s="4" t="s">
        <v>16</v>
      </c>
      <c r="E91" s="2" t="s">
        <v>28</v>
      </c>
      <c r="F91" s="45" t="s">
        <v>433</v>
      </c>
      <c r="G91" s="45" t="s">
        <v>434</v>
      </c>
      <c r="H91" s="46">
        <v>0</v>
      </c>
      <c r="I91" s="47"/>
      <c r="J91" s="45" t="s">
        <v>20</v>
      </c>
      <c r="K91" s="45" t="s">
        <v>435</v>
      </c>
      <c r="L91" s="45" t="s">
        <v>436</v>
      </c>
      <c r="M91" s="48">
        <f t="shared" si="1"/>
        <v>2.8472222222222267E-4</v>
      </c>
      <c r="N91" s="5">
        <v>0.85589509926991458</v>
      </c>
    </row>
    <row r="92" spans="1:15" ht="15.75" customHeight="1">
      <c r="A92" s="7" t="s">
        <v>13</v>
      </c>
      <c r="B92" s="4" t="s">
        <v>14</v>
      </c>
      <c r="C92" s="2" t="s">
        <v>15</v>
      </c>
      <c r="D92" s="4" t="s">
        <v>16</v>
      </c>
      <c r="E92" s="2" t="s">
        <v>28</v>
      </c>
      <c r="F92" s="45" t="s">
        <v>441</v>
      </c>
      <c r="G92" s="45" t="s">
        <v>442</v>
      </c>
      <c r="H92" s="46">
        <v>0</v>
      </c>
      <c r="I92" s="47"/>
      <c r="J92" s="45" t="s">
        <v>20</v>
      </c>
      <c r="K92" s="45" t="s">
        <v>443</v>
      </c>
      <c r="L92" s="45" t="s">
        <v>444</v>
      </c>
      <c r="M92" s="48">
        <f t="shared" si="1"/>
        <v>5.3240740740742587E-5</v>
      </c>
      <c r="N92" s="5">
        <v>0.160045425066732</v>
      </c>
    </row>
    <row r="93" spans="1:15" ht="15.75" customHeight="1" thickBot="1">
      <c r="A93" s="60" t="s">
        <v>13</v>
      </c>
      <c r="B93" s="51" t="s">
        <v>14</v>
      </c>
      <c r="C93" s="52" t="s">
        <v>15</v>
      </c>
      <c r="D93" s="51" t="s">
        <v>16</v>
      </c>
      <c r="E93" s="52" t="s">
        <v>28</v>
      </c>
      <c r="F93" s="53" t="s">
        <v>503</v>
      </c>
      <c r="G93" s="53" t="s">
        <v>504</v>
      </c>
      <c r="H93" s="54">
        <v>0</v>
      </c>
      <c r="I93" s="55"/>
      <c r="J93" s="53" t="s">
        <v>20</v>
      </c>
      <c r="K93" s="53" t="s">
        <v>505</v>
      </c>
      <c r="L93" s="53" t="s">
        <v>506</v>
      </c>
      <c r="M93" s="76">
        <f t="shared" si="1"/>
        <v>6.2037037037037182E-4</v>
      </c>
      <c r="N93" s="56">
        <v>1.8648771268645292</v>
      </c>
      <c r="O93" s="57">
        <f>SUM(M58:M93)</f>
        <v>1.4954861111111098E-2</v>
      </c>
    </row>
    <row r="94" spans="1:15" ht="15.75" customHeight="1" thickBot="1">
      <c r="A94" s="72" t="s">
        <v>13</v>
      </c>
      <c r="B94" s="65" t="s">
        <v>14</v>
      </c>
      <c r="C94" s="66" t="s">
        <v>15</v>
      </c>
      <c r="D94" s="65" t="s">
        <v>16</v>
      </c>
      <c r="E94" s="66" t="s">
        <v>417</v>
      </c>
      <c r="F94" s="67" t="s">
        <v>414</v>
      </c>
      <c r="G94" s="67" t="s">
        <v>418</v>
      </c>
      <c r="H94" s="68">
        <v>0</v>
      </c>
      <c r="I94" s="69"/>
      <c r="J94" s="67" t="s">
        <v>20</v>
      </c>
      <c r="K94" s="67" t="s">
        <v>419</v>
      </c>
      <c r="L94" s="67" t="s">
        <v>420</v>
      </c>
      <c r="M94" s="53">
        <f t="shared" si="1"/>
        <v>1.0405092592592549E-3</v>
      </c>
      <c r="N94" s="70">
        <v>3.1307668541749587</v>
      </c>
      <c r="O94" s="71">
        <f>M94</f>
        <v>1.0405092592592549E-3</v>
      </c>
    </row>
    <row r="95" spans="1:15" ht="15.75" customHeight="1">
      <c r="A95" s="23" t="s">
        <v>13</v>
      </c>
      <c r="B95" s="4" t="s">
        <v>14</v>
      </c>
      <c r="C95" s="2" t="s">
        <v>15</v>
      </c>
      <c r="D95" s="4" t="s">
        <v>16</v>
      </c>
      <c r="E95" s="2" t="s">
        <v>300</v>
      </c>
      <c r="F95" s="45" t="s">
        <v>301</v>
      </c>
      <c r="G95" s="45" t="s">
        <v>302</v>
      </c>
      <c r="H95" s="46">
        <v>0</v>
      </c>
      <c r="I95" s="47"/>
      <c r="J95" s="45" t="s">
        <v>20</v>
      </c>
      <c r="K95" s="45" t="s">
        <v>303</v>
      </c>
      <c r="L95" s="45" t="s">
        <v>304</v>
      </c>
      <c r="M95" s="48">
        <f t="shared" si="1"/>
        <v>2.303240740740703E-4</v>
      </c>
      <c r="N95" s="5">
        <v>0.69244001079958695</v>
      </c>
    </row>
    <row r="96" spans="1:15" ht="15.75" customHeight="1">
      <c r="A96" s="23" t="s">
        <v>13</v>
      </c>
      <c r="B96" s="4" t="s">
        <v>14</v>
      </c>
      <c r="C96" s="2" t="s">
        <v>15</v>
      </c>
      <c r="D96" s="4" t="s">
        <v>16</v>
      </c>
      <c r="E96" s="2" t="s">
        <v>300</v>
      </c>
      <c r="F96" s="45" t="s">
        <v>347</v>
      </c>
      <c r="G96" s="45" t="s">
        <v>348</v>
      </c>
      <c r="H96" s="46">
        <v>0</v>
      </c>
      <c r="I96" s="47"/>
      <c r="J96" s="45" t="s">
        <v>20</v>
      </c>
      <c r="K96" s="45" t="s">
        <v>349</v>
      </c>
      <c r="L96" s="45" t="s">
        <v>195</v>
      </c>
      <c r="M96" s="48">
        <f t="shared" si="1"/>
        <v>6.5972222222224208E-5</v>
      </c>
      <c r="N96" s="5">
        <v>0.20040470617051659</v>
      </c>
    </row>
    <row r="97" spans="1:15" ht="15.75" customHeight="1">
      <c r="A97" s="28" t="s">
        <v>13</v>
      </c>
      <c r="B97" s="4" t="s">
        <v>14</v>
      </c>
      <c r="C97" s="2" t="s">
        <v>15</v>
      </c>
      <c r="D97" s="4" t="s">
        <v>16</v>
      </c>
      <c r="E97" s="2" t="s">
        <v>300</v>
      </c>
      <c r="F97" s="45" t="s">
        <v>395</v>
      </c>
      <c r="G97" s="45" t="s">
        <v>396</v>
      </c>
      <c r="H97" s="46">
        <v>0</v>
      </c>
      <c r="I97" s="47"/>
      <c r="J97" s="45" t="s">
        <v>20</v>
      </c>
      <c r="K97" s="45" t="s">
        <v>397</v>
      </c>
      <c r="L97" s="45" t="s">
        <v>398</v>
      </c>
      <c r="M97" s="48">
        <f t="shared" si="1"/>
        <v>5.555555555555175E-5</v>
      </c>
      <c r="N97" s="5">
        <v>0.16634286461827077</v>
      </c>
    </row>
    <row r="98" spans="1:15" ht="15.75" customHeight="1" thickBot="1">
      <c r="A98" s="73" t="s">
        <v>13</v>
      </c>
      <c r="B98" s="51" t="s">
        <v>14</v>
      </c>
      <c r="C98" s="52" t="s">
        <v>15</v>
      </c>
      <c r="D98" s="51" t="s">
        <v>16</v>
      </c>
      <c r="E98" s="52" t="s">
        <v>300</v>
      </c>
      <c r="F98" s="53" t="s">
        <v>461</v>
      </c>
      <c r="G98" s="53" t="s">
        <v>462</v>
      </c>
      <c r="H98" s="54">
        <v>0</v>
      </c>
      <c r="I98" s="55"/>
      <c r="J98" s="53" t="s">
        <v>20</v>
      </c>
      <c r="K98" s="53" t="s">
        <v>463</v>
      </c>
      <c r="L98" s="53" t="s">
        <v>464</v>
      </c>
      <c r="M98" s="76">
        <f t="shared" si="1"/>
        <v>5.3240740740740852E-4</v>
      </c>
      <c r="N98" s="56">
        <v>1.6004542506673201</v>
      </c>
      <c r="O98" s="57">
        <f>SUM(M95:M98)</f>
        <v>8.8425925925925478E-4</v>
      </c>
    </row>
    <row r="99" spans="1:15" ht="15.75" customHeight="1">
      <c r="A99" s="25" t="s">
        <v>13</v>
      </c>
      <c r="B99" s="4" t="s">
        <v>14</v>
      </c>
      <c r="C99" s="2" t="s">
        <v>15</v>
      </c>
      <c r="D99" s="4" t="s">
        <v>16</v>
      </c>
      <c r="E99" s="2" t="s">
        <v>76</v>
      </c>
      <c r="F99" s="45" t="s">
        <v>77</v>
      </c>
      <c r="G99" s="45" t="s">
        <v>78</v>
      </c>
      <c r="H99" s="46">
        <v>0</v>
      </c>
      <c r="I99" s="47"/>
      <c r="J99" s="45" t="s">
        <v>20</v>
      </c>
      <c r="K99" s="45" t="s">
        <v>79</v>
      </c>
      <c r="L99" s="45" t="s">
        <v>80</v>
      </c>
      <c r="M99" s="48">
        <f t="shared" si="1"/>
        <v>1.4583333333333288E-4</v>
      </c>
      <c r="N99" s="5">
        <v>0.43928989932446916</v>
      </c>
    </row>
    <row r="100" spans="1:15" ht="15.75" customHeight="1">
      <c r="A100" s="25" t="s">
        <v>13</v>
      </c>
      <c r="B100" s="4" t="s">
        <v>14</v>
      </c>
      <c r="C100" s="2" t="s">
        <v>15</v>
      </c>
      <c r="D100" s="4" t="s">
        <v>16</v>
      </c>
      <c r="E100" s="2" t="s">
        <v>76</v>
      </c>
      <c r="F100" s="45" t="s">
        <v>107</v>
      </c>
      <c r="G100" s="45" t="s">
        <v>108</v>
      </c>
      <c r="H100" s="46">
        <v>0</v>
      </c>
      <c r="I100" s="47"/>
      <c r="J100" s="45" t="s">
        <v>20</v>
      </c>
      <c r="K100" s="45" t="s">
        <v>109</v>
      </c>
      <c r="L100" s="45" t="s">
        <v>80</v>
      </c>
      <c r="M100" s="48">
        <f t="shared" si="1"/>
        <v>1.4583333333333462E-4</v>
      </c>
      <c r="N100" s="5">
        <v>0.43838529474800497</v>
      </c>
    </row>
    <row r="101" spans="1:15" ht="15.75" customHeight="1">
      <c r="A101" s="30" t="s">
        <v>13</v>
      </c>
      <c r="B101" s="4" t="s">
        <v>14</v>
      </c>
      <c r="C101" s="2" t="s">
        <v>15</v>
      </c>
      <c r="D101" s="4" t="s">
        <v>16</v>
      </c>
      <c r="E101" s="2" t="s">
        <v>76</v>
      </c>
      <c r="F101" s="45" t="s">
        <v>137</v>
      </c>
      <c r="G101" s="45" t="s">
        <v>138</v>
      </c>
      <c r="H101" s="46">
        <v>0</v>
      </c>
      <c r="I101" s="47"/>
      <c r="J101" s="45" t="s">
        <v>20</v>
      </c>
      <c r="K101" s="45" t="s">
        <v>139</v>
      </c>
      <c r="L101" s="45" t="s">
        <v>140</v>
      </c>
      <c r="M101" s="48">
        <f t="shared" si="1"/>
        <v>3.7731481481481643E-4</v>
      </c>
      <c r="N101" s="5">
        <v>1.1342349689511875</v>
      </c>
    </row>
    <row r="102" spans="1:15" ht="15.75" customHeight="1">
      <c r="A102" s="24" t="s">
        <v>13</v>
      </c>
      <c r="B102" s="4" t="s">
        <v>14</v>
      </c>
      <c r="C102" s="2" t="s">
        <v>15</v>
      </c>
      <c r="D102" s="4" t="s">
        <v>16</v>
      </c>
      <c r="E102" s="2" t="s">
        <v>76</v>
      </c>
      <c r="F102" s="45" t="s">
        <v>142</v>
      </c>
      <c r="G102" s="45" t="s">
        <v>145</v>
      </c>
      <c r="H102" s="46">
        <v>0</v>
      </c>
      <c r="I102" s="47"/>
      <c r="J102" s="45" t="s">
        <v>20</v>
      </c>
      <c r="K102" s="45" t="s">
        <v>146</v>
      </c>
      <c r="L102" s="45" t="s">
        <v>147</v>
      </c>
      <c r="M102" s="48">
        <f t="shared" si="1"/>
        <v>8.7037037037037031E-4</v>
      </c>
      <c r="N102" s="5">
        <v>2.618482324026576</v>
      </c>
    </row>
    <row r="103" spans="1:15" ht="15.75" customHeight="1">
      <c r="A103" s="25" t="s">
        <v>13</v>
      </c>
      <c r="B103" s="4" t="s">
        <v>14</v>
      </c>
      <c r="C103" s="2" t="s">
        <v>15</v>
      </c>
      <c r="D103" s="4" t="s">
        <v>16</v>
      </c>
      <c r="E103" s="2" t="s">
        <v>76</v>
      </c>
      <c r="F103" s="45" t="s">
        <v>163</v>
      </c>
      <c r="G103" s="45" t="s">
        <v>164</v>
      </c>
      <c r="H103" s="46">
        <v>0</v>
      </c>
      <c r="I103" s="47"/>
      <c r="J103" s="45" t="s">
        <v>20</v>
      </c>
      <c r="K103" s="45" t="s">
        <v>165</v>
      </c>
      <c r="L103" s="45" t="s">
        <v>166</v>
      </c>
      <c r="M103" s="48">
        <f t="shared" si="1"/>
        <v>4.9305555555555561E-4</v>
      </c>
      <c r="N103" s="5">
        <v>1.4821598060527787</v>
      </c>
    </row>
    <row r="104" spans="1:15" ht="15.75" customHeight="1">
      <c r="A104" s="8" t="s">
        <v>13</v>
      </c>
      <c r="B104" s="4" t="s">
        <v>14</v>
      </c>
      <c r="C104" s="2" t="s">
        <v>15</v>
      </c>
      <c r="D104" s="4" t="s">
        <v>16</v>
      </c>
      <c r="E104" s="2" t="s">
        <v>76</v>
      </c>
      <c r="F104" s="45" t="s">
        <v>192</v>
      </c>
      <c r="G104" s="45" t="s">
        <v>193</v>
      </c>
      <c r="H104" s="46">
        <v>0</v>
      </c>
      <c r="I104" s="47"/>
      <c r="J104" s="45" t="s">
        <v>20</v>
      </c>
      <c r="K104" s="45" t="s">
        <v>194</v>
      </c>
      <c r="L104" s="45" t="s">
        <v>195</v>
      </c>
      <c r="M104" s="48">
        <f t="shared" si="1"/>
        <v>6.5972222222220739E-5</v>
      </c>
      <c r="N104" s="5">
        <v>0.19991761139857434</v>
      </c>
    </row>
    <row r="105" spans="1:15" ht="15.75" customHeight="1">
      <c r="A105" s="25" t="s">
        <v>13</v>
      </c>
      <c r="B105" s="4" t="s">
        <v>14</v>
      </c>
      <c r="C105" s="2" t="s">
        <v>15</v>
      </c>
      <c r="D105" s="4" t="s">
        <v>16</v>
      </c>
      <c r="E105" s="2" t="s">
        <v>76</v>
      </c>
      <c r="F105" s="45" t="s">
        <v>226</v>
      </c>
      <c r="G105" s="45" t="s">
        <v>227</v>
      </c>
      <c r="H105" s="46">
        <v>0</v>
      </c>
      <c r="I105" s="47"/>
      <c r="J105" s="45" t="s">
        <v>20</v>
      </c>
      <c r="K105" s="45" t="s">
        <v>228</v>
      </c>
      <c r="L105" s="45" t="s">
        <v>229</v>
      </c>
      <c r="M105" s="48">
        <f t="shared" si="1"/>
        <v>1.9097222222221738E-4</v>
      </c>
      <c r="N105" s="5">
        <v>0.57525892566377101</v>
      </c>
    </row>
    <row r="106" spans="1:15" ht="15.75" customHeight="1">
      <c r="A106" s="25" t="s">
        <v>13</v>
      </c>
      <c r="B106" s="4" t="s">
        <v>14</v>
      </c>
      <c r="C106" s="2" t="s">
        <v>15</v>
      </c>
      <c r="D106" s="4" t="s">
        <v>16</v>
      </c>
      <c r="E106" s="2" t="s">
        <v>76</v>
      </c>
      <c r="F106" s="45" t="s">
        <v>237</v>
      </c>
      <c r="G106" s="45" t="s">
        <v>238</v>
      </c>
      <c r="H106" s="46">
        <v>0</v>
      </c>
      <c r="I106" s="47"/>
      <c r="J106" s="45" t="s">
        <v>20</v>
      </c>
      <c r="K106" s="45" t="s">
        <v>239</v>
      </c>
      <c r="L106" s="45" t="s">
        <v>240</v>
      </c>
      <c r="M106" s="48">
        <f t="shared" si="1"/>
        <v>1.0266203703703687E-3</v>
      </c>
      <c r="N106" s="5">
        <v>3.0860933050911146</v>
      </c>
    </row>
    <row r="107" spans="1:15" ht="15.75" customHeight="1">
      <c r="A107" s="8" t="s">
        <v>13</v>
      </c>
      <c r="B107" s="4" t="s">
        <v>14</v>
      </c>
      <c r="C107" s="2" t="s">
        <v>15</v>
      </c>
      <c r="D107" s="4" t="s">
        <v>16</v>
      </c>
      <c r="E107" s="2" t="s">
        <v>76</v>
      </c>
      <c r="F107" s="45" t="s">
        <v>244</v>
      </c>
      <c r="G107" s="45" t="s">
        <v>245</v>
      </c>
      <c r="H107" s="46">
        <v>0</v>
      </c>
      <c r="I107" s="47"/>
      <c r="J107" s="45" t="s">
        <v>20</v>
      </c>
      <c r="K107" s="45" t="s">
        <v>246</v>
      </c>
      <c r="L107" s="45" t="s">
        <v>247</v>
      </c>
      <c r="M107" s="48">
        <f t="shared" si="1"/>
        <v>2.5347222222222784E-4</v>
      </c>
      <c r="N107" s="5">
        <v>0.76491275436784834</v>
      </c>
    </row>
    <row r="108" spans="1:15" ht="15.75" customHeight="1">
      <c r="A108" s="24" t="s">
        <v>13</v>
      </c>
      <c r="B108" s="4" t="s">
        <v>14</v>
      </c>
      <c r="C108" s="2" t="s">
        <v>15</v>
      </c>
      <c r="D108" s="4" t="s">
        <v>16</v>
      </c>
      <c r="E108" s="2" t="s">
        <v>76</v>
      </c>
      <c r="F108" s="45" t="s">
        <v>258</v>
      </c>
      <c r="G108" s="45" t="s">
        <v>259</v>
      </c>
      <c r="H108" s="46">
        <v>0</v>
      </c>
      <c r="I108" s="47"/>
      <c r="J108" s="45" t="s">
        <v>20</v>
      </c>
      <c r="K108" s="45" t="s">
        <v>260</v>
      </c>
      <c r="L108" s="45" t="s">
        <v>261</v>
      </c>
      <c r="M108" s="48">
        <f t="shared" si="1"/>
        <v>3.4259259259258878E-4</v>
      </c>
      <c r="N108" s="5">
        <v>1.0298575178207101</v>
      </c>
    </row>
    <row r="109" spans="1:15" ht="15.75" customHeight="1">
      <c r="A109" s="25" t="s">
        <v>13</v>
      </c>
      <c r="B109" s="4" t="s">
        <v>14</v>
      </c>
      <c r="C109" s="2" t="s">
        <v>15</v>
      </c>
      <c r="D109" s="4" t="s">
        <v>16</v>
      </c>
      <c r="E109" s="2" t="s">
        <v>76</v>
      </c>
      <c r="F109" s="45" t="s">
        <v>262</v>
      </c>
      <c r="G109" s="45" t="s">
        <v>263</v>
      </c>
      <c r="H109" s="46">
        <v>0</v>
      </c>
      <c r="I109" s="47"/>
      <c r="J109" s="45" t="s">
        <v>20</v>
      </c>
      <c r="K109" s="45" t="s">
        <v>264</v>
      </c>
      <c r="L109" s="45" t="s">
        <v>265</v>
      </c>
      <c r="M109" s="48">
        <f t="shared" si="1"/>
        <v>8.1018518518514993E-5</v>
      </c>
      <c r="N109" s="5">
        <v>0.24229485655754818</v>
      </c>
    </row>
    <row r="110" spans="1:15" ht="15.75" customHeight="1">
      <c r="A110" s="22" t="s">
        <v>13</v>
      </c>
      <c r="B110" s="4" t="s">
        <v>14</v>
      </c>
      <c r="C110" s="2" t="s">
        <v>15</v>
      </c>
      <c r="D110" s="4" t="s">
        <v>16</v>
      </c>
      <c r="E110" s="2" t="s">
        <v>76</v>
      </c>
      <c r="F110" s="45" t="s">
        <v>274</v>
      </c>
      <c r="G110" s="45" t="s">
        <v>275</v>
      </c>
      <c r="H110" s="46">
        <v>0</v>
      </c>
      <c r="I110" s="47"/>
      <c r="J110" s="45" t="s">
        <v>20</v>
      </c>
      <c r="K110" s="45" t="s">
        <v>276</v>
      </c>
      <c r="L110" s="45" t="s">
        <v>277</v>
      </c>
      <c r="M110" s="48">
        <f t="shared" si="1"/>
        <v>3.7037037037040282E-5</v>
      </c>
      <c r="N110" s="5">
        <v>0.11342349689511876</v>
      </c>
    </row>
    <row r="111" spans="1:15" ht="15.75" customHeight="1">
      <c r="A111" s="8" t="s">
        <v>13</v>
      </c>
      <c r="B111" s="4" t="s">
        <v>14</v>
      </c>
      <c r="C111" s="2" t="s">
        <v>15</v>
      </c>
      <c r="D111" s="4" t="s">
        <v>16</v>
      </c>
      <c r="E111" s="2" t="s">
        <v>76</v>
      </c>
      <c r="F111" s="45" t="s">
        <v>278</v>
      </c>
      <c r="G111" s="45" t="s">
        <v>279</v>
      </c>
      <c r="H111" s="46">
        <v>0</v>
      </c>
      <c r="I111" s="47"/>
      <c r="J111" s="45" t="s">
        <v>20</v>
      </c>
      <c r="K111" s="45" t="s">
        <v>280</v>
      </c>
      <c r="L111" s="45" t="s">
        <v>57</v>
      </c>
      <c r="M111" s="48">
        <f t="shared" si="1"/>
        <v>3.9351851851849445E-5</v>
      </c>
      <c r="N111" s="5">
        <v>0.11965135147923724</v>
      </c>
    </row>
    <row r="112" spans="1:15" ht="15.75" customHeight="1">
      <c r="A112" s="22" t="s">
        <v>13</v>
      </c>
      <c r="B112" s="4" t="s">
        <v>14</v>
      </c>
      <c r="C112" s="2" t="s">
        <v>15</v>
      </c>
      <c r="D112" s="4" t="s">
        <v>16</v>
      </c>
      <c r="E112" s="2" t="s">
        <v>76</v>
      </c>
      <c r="F112" s="45" t="s">
        <v>292</v>
      </c>
      <c r="G112" s="45" t="s">
        <v>293</v>
      </c>
      <c r="H112" s="46">
        <v>0</v>
      </c>
      <c r="I112" s="47"/>
      <c r="J112" s="45" t="s">
        <v>20</v>
      </c>
      <c r="K112" s="45" t="s">
        <v>294</v>
      </c>
      <c r="L112" s="45" t="s">
        <v>126</v>
      </c>
      <c r="M112" s="48">
        <f t="shared" si="1"/>
        <v>1.94444444444445E-4</v>
      </c>
      <c r="N112" s="5">
        <v>0.58694920019038443</v>
      </c>
    </row>
    <row r="113" spans="1:15" ht="15.75" customHeight="1">
      <c r="A113" s="25" t="s">
        <v>13</v>
      </c>
      <c r="B113" s="4" t="s">
        <v>14</v>
      </c>
      <c r="C113" s="2" t="s">
        <v>15</v>
      </c>
      <c r="D113" s="4" t="s">
        <v>16</v>
      </c>
      <c r="E113" s="2" t="s">
        <v>76</v>
      </c>
      <c r="F113" s="45" t="s">
        <v>323</v>
      </c>
      <c r="G113" s="45" t="s">
        <v>324</v>
      </c>
      <c r="H113" s="46">
        <v>0</v>
      </c>
      <c r="I113" s="47"/>
      <c r="J113" s="45" t="s">
        <v>20</v>
      </c>
      <c r="K113" s="45" t="s">
        <v>325</v>
      </c>
      <c r="L113" s="45" t="s">
        <v>326</v>
      </c>
      <c r="M113" s="48">
        <f t="shared" si="1"/>
        <v>8.1018518518518462E-5</v>
      </c>
      <c r="N113" s="5">
        <v>0.24354738597111386</v>
      </c>
    </row>
    <row r="114" spans="1:15" ht="15.75" customHeight="1">
      <c r="A114" s="8" t="s">
        <v>13</v>
      </c>
      <c r="B114" s="4" t="s">
        <v>14</v>
      </c>
      <c r="C114" s="2" t="s">
        <v>15</v>
      </c>
      <c r="D114" s="4" t="s">
        <v>16</v>
      </c>
      <c r="E114" s="2" t="s">
        <v>76</v>
      </c>
      <c r="F114" s="45" t="s">
        <v>327</v>
      </c>
      <c r="G114" s="45" t="s">
        <v>328</v>
      </c>
      <c r="H114" s="46">
        <v>0</v>
      </c>
      <c r="I114" s="47"/>
      <c r="J114" s="45" t="s">
        <v>20</v>
      </c>
      <c r="K114" s="45" t="s">
        <v>329</v>
      </c>
      <c r="L114" s="45" t="s">
        <v>330</v>
      </c>
      <c r="M114" s="48">
        <f t="shared" si="1"/>
        <v>3.356481481481266E-5</v>
      </c>
      <c r="N114" s="5">
        <v>9.9889220731866846E-2</v>
      </c>
    </row>
    <row r="115" spans="1:15" ht="15.75" customHeight="1">
      <c r="A115" s="8" t="s">
        <v>13</v>
      </c>
      <c r="B115" s="4" t="s">
        <v>14</v>
      </c>
      <c r="C115" s="2" t="s">
        <v>15</v>
      </c>
      <c r="D115" s="4" t="s">
        <v>16</v>
      </c>
      <c r="E115" s="2" t="s">
        <v>76</v>
      </c>
      <c r="F115" s="45" t="s">
        <v>337</v>
      </c>
      <c r="G115" s="45" t="s">
        <v>338</v>
      </c>
      <c r="H115" s="46">
        <v>0</v>
      </c>
      <c r="I115" s="47"/>
      <c r="J115" s="45" t="s">
        <v>20</v>
      </c>
      <c r="K115" s="45" t="s">
        <v>339</v>
      </c>
      <c r="L115" s="45" t="s">
        <v>340</v>
      </c>
      <c r="M115" s="48">
        <f t="shared" si="1"/>
        <v>2.5462962962962896E-4</v>
      </c>
      <c r="N115" s="5">
        <v>0.76543464162350072</v>
      </c>
    </row>
    <row r="116" spans="1:15" ht="15.75" customHeight="1">
      <c r="A116" s="25" t="s">
        <v>13</v>
      </c>
      <c r="B116" s="4" t="s">
        <v>14</v>
      </c>
      <c r="C116" s="2" t="s">
        <v>15</v>
      </c>
      <c r="D116" s="4" t="s">
        <v>16</v>
      </c>
      <c r="E116" s="2" t="s">
        <v>76</v>
      </c>
      <c r="F116" s="45" t="s">
        <v>343</v>
      </c>
      <c r="G116" s="45" t="s">
        <v>344</v>
      </c>
      <c r="H116" s="46">
        <v>0</v>
      </c>
      <c r="I116" s="47"/>
      <c r="J116" s="45" t="s">
        <v>20</v>
      </c>
      <c r="K116" s="45" t="s">
        <v>345</v>
      </c>
      <c r="L116" s="45" t="s">
        <v>346</v>
      </c>
      <c r="M116" s="48">
        <f t="shared" si="1"/>
        <v>2.2800925925925766E-4</v>
      </c>
      <c r="N116" s="5">
        <v>0.68565547647610592</v>
      </c>
    </row>
    <row r="117" spans="1:15" ht="15.75" customHeight="1">
      <c r="A117" s="40" t="s">
        <v>13</v>
      </c>
      <c r="B117" s="4" t="s">
        <v>14</v>
      </c>
      <c r="C117" s="2" t="s">
        <v>15</v>
      </c>
      <c r="D117" s="4" t="s">
        <v>16</v>
      </c>
      <c r="E117" s="2" t="s">
        <v>76</v>
      </c>
      <c r="F117" s="45" t="s">
        <v>362</v>
      </c>
      <c r="G117" s="45" t="s">
        <v>363</v>
      </c>
      <c r="H117" s="46">
        <v>0</v>
      </c>
      <c r="I117" s="47"/>
      <c r="J117" s="45" t="s">
        <v>20</v>
      </c>
      <c r="K117" s="45" t="s">
        <v>364</v>
      </c>
      <c r="L117" s="45" t="s">
        <v>38</v>
      </c>
      <c r="M117" s="48">
        <f t="shared" si="1"/>
        <v>7.870370370370583E-5</v>
      </c>
      <c r="N117" s="5">
        <v>0.23658888922908206</v>
      </c>
    </row>
    <row r="118" spans="1:15" ht="15.75" customHeight="1">
      <c r="A118" s="40" t="s">
        <v>13</v>
      </c>
      <c r="B118" s="4" t="s">
        <v>14</v>
      </c>
      <c r="C118" s="2" t="s">
        <v>15</v>
      </c>
      <c r="D118" s="4" t="s">
        <v>16</v>
      </c>
      <c r="E118" s="2" t="s">
        <v>76</v>
      </c>
      <c r="F118" s="45" t="s">
        <v>396</v>
      </c>
      <c r="G118" s="45" t="s">
        <v>402</v>
      </c>
      <c r="H118" s="46">
        <v>0</v>
      </c>
      <c r="I118" s="47"/>
      <c r="J118" s="45" t="s">
        <v>20</v>
      </c>
      <c r="K118" s="45" t="s">
        <v>403</v>
      </c>
      <c r="L118" s="45" t="s">
        <v>404</v>
      </c>
      <c r="M118" s="48">
        <f t="shared" si="1"/>
        <v>3.9930555555555552E-4</v>
      </c>
      <c r="N118" s="5">
        <v>1.2015932174140556</v>
      </c>
    </row>
    <row r="119" spans="1:15" ht="15.75" customHeight="1">
      <c r="A119" s="40" t="s">
        <v>13</v>
      </c>
      <c r="B119" s="4" t="s">
        <v>14</v>
      </c>
      <c r="C119" s="2" t="s">
        <v>15</v>
      </c>
      <c r="D119" s="4" t="s">
        <v>16</v>
      </c>
      <c r="E119" s="2" t="s">
        <v>76</v>
      </c>
      <c r="F119" s="45" t="s">
        <v>149</v>
      </c>
      <c r="G119" s="45" t="s">
        <v>438</v>
      </c>
      <c r="H119" s="46">
        <v>0</v>
      </c>
      <c r="I119" s="47"/>
      <c r="J119" s="45" t="s">
        <v>20</v>
      </c>
      <c r="K119" s="45" t="s">
        <v>439</v>
      </c>
      <c r="L119" s="45" t="s">
        <v>440</v>
      </c>
      <c r="M119" s="48">
        <f t="shared" si="1"/>
        <v>3.4953703703703709E-4</v>
      </c>
      <c r="N119" s="5">
        <v>1.0507330080468056</v>
      </c>
    </row>
    <row r="120" spans="1:15" ht="15.75" customHeight="1" thickBot="1">
      <c r="A120" s="74" t="s">
        <v>13</v>
      </c>
      <c r="B120" s="51" t="s">
        <v>14</v>
      </c>
      <c r="C120" s="52" t="s">
        <v>15</v>
      </c>
      <c r="D120" s="51" t="s">
        <v>16</v>
      </c>
      <c r="E120" s="52" t="s">
        <v>76</v>
      </c>
      <c r="F120" s="53" t="s">
        <v>516</v>
      </c>
      <c r="G120" s="53" t="s">
        <v>518</v>
      </c>
      <c r="H120" s="54">
        <v>0</v>
      </c>
      <c r="I120" s="55"/>
      <c r="J120" s="53" t="s">
        <v>20</v>
      </c>
      <c r="K120" s="53" t="s">
        <v>519</v>
      </c>
      <c r="L120" s="76" t="s">
        <v>520</v>
      </c>
      <c r="M120" s="76">
        <f t="shared" si="1"/>
        <v>1.1226851851851849E-4</v>
      </c>
      <c r="N120" s="77">
        <v>0.33748709198854354</v>
      </c>
      <c r="O120" s="57">
        <f>SUM(M99:M120)</f>
        <v>5.8009259259259177E-3</v>
      </c>
    </row>
    <row r="121" spans="1:15" ht="15.75" customHeight="1">
      <c r="A121" s="24" t="s">
        <v>13</v>
      </c>
      <c r="B121" s="4" t="s">
        <v>14</v>
      </c>
      <c r="C121" s="2" t="s">
        <v>15</v>
      </c>
      <c r="D121" s="4" t="s">
        <v>16</v>
      </c>
      <c r="E121" s="2" t="s">
        <v>427</v>
      </c>
      <c r="F121" s="45" t="s">
        <v>110</v>
      </c>
      <c r="G121" s="45" t="s">
        <v>114</v>
      </c>
      <c r="H121" s="46">
        <v>0</v>
      </c>
      <c r="I121" s="47"/>
      <c r="J121" s="45" t="s">
        <v>20</v>
      </c>
      <c r="K121" s="45" t="s">
        <v>428</v>
      </c>
      <c r="L121" s="45" t="s">
        <v>120</v>
      </c>
      <c r="M121" s="48">
        <f t="shared" si="1"/>
        <v>2.0717592592592662E-4</v>
      </c>
      <c r="N121" s="5">
        <v>0.62292462834668905</v>
      </c>
    </row>
    <row r="122" spans="1:15" ht="15.75" customHeight="1" thickBot="1">
      <c r="A122" s="74" t="s">
        <v>13</v>
      </c>
      <c r="B122" s="51" t="s">
        <v>14</v>
      </c>
      <c r="C122" s="52" t="s">
        <v>15</v>
      </c>
      <c r="D122" s="51" t="s">
        <v>16</v>
      </c>
      <c r="E122" s="52" t="s">
        <v>427</v>
      </c>
      <c r="F122" s="53" t="s">
        <v>130</v>
      </c>
      <c r="G122" s="53" t="s">
        <v>133</v>
      </c>
      <c r="H122" s="54">
        <v>0</v>
      </c>
      <c r="I122" s="55"/>
      <c r="J122" s="53" t="s">
        <v>20</v>
      </c>
      <c r="K122" s="53" t="s">
        <v>437</v>
      </c>
      <c r="L122" s="53" t="s">
        <v>135</v>
      </c>
      <c r="M122" s="76">
        <f t="shared" si="1"/>
        <v>9.2592592592592032E-5</v>
      </c>
      <c r="N122" s="56">
        <v>0.27983594648080984</v>
      </c>
      <c r="O122" s="57">
        <f>M121+M122</f>
        <v>2.9976851851851866E-4</v>
      </c>
    </row>
    <row r="123" spans="1:15" ht="15.75" customHeight="1">
      <c r="A123" s="17" t="s">
        <v>13</v>
      </c>
      <c r="B123" s="4" t="s">
        <v>14</v>
      </c>
      <c r="C123" s="2" t="s">
        <v>15</v>
      </c>
      <c r="D123" s="4" t="s">
        <v>16</v>
      </c>
      <c r="E123" s="2" t="s">
        <v>179</v>
      </c>
      <c r="F123" s="45" t="s">
        <v>180</v>
      </c>
      <c r="G123" s="45" t="s">
        <v>181</v>
      </c>
      <c r="H123" s="46">
        <v>0</v>
      </c>
      <c r="I123" s="47"/>
      <c r="J123" s="45" t="s">
        <v>20</v>
      </c>
      <c r="K123" s="45" t="s">
        <v>182</v>
      </c>
      <c r="L123" s="45" t="s">
        <v>183</v>
      </c>
      <c r="M123" s="48">
        <f t="shared" si="1"/>
        <v>5.3240740740739118E-5</v>
      </c>
      <c r="N123" s="5">
        <v>0.15854934826719513</v>
      </c>
    </row>
    <row r="124" spans="1:15" ht="15.75" customHeight="1">
      <c r="A124" s="17" t="s">
        <v>13</v>
      </c>
      <c r="B124" s="4" t="s">
        <v>14</v>
      </c>
      <c r="C124" s="2" t="s">
        <v>15</v>
      </c>
      <c r="D124" s="4" t="s">
        <v>16</v>
      </c>
      <c r="E124" s="2" t="s">
        <v>179</v>
      </c>
      <c r="F124" s="45" t="s">
        <v>200</v>
      </c>
      <c r="G124" s="45" t="s">
        <v>201</v>
      </c>
      <c r="H124" s="46">
        <v>0</v>
      </c>
      <c r="I124" s="47"/>
      <c r="J124" s="45" t="s">
        <v>20</v>
      </c>
      <c r="K124" s="45" t="s">
        <v>202</v>
      </c>
      <c r="L124" s="45" t="s">
        <v>203</v>
      </c>
      <c r="M124" s="48">
        <f t="shared" si="1"/>
        <v>1.6550925925925761E-4</v>
      </c>
      <c r="N124" s="5">
        <v>0.49767168699011616</v>
      </c>
    </row>
    <row r="125" spans="1:15" ht="15.75" customHeight="1" thickBot="1">
      <c r="A125" s="59" t="s">
        <v>13</v>
      </c>
      <c r="B125" s="51" t="s">
        <v>14</v>
      </c>
      <c r="C125" s="52" t="s">
        <v>15</v>
      </c>
      <c r="D125" s="51" t="s">
        <v>16</v>
      </c>
      <c r="E125" s="52" t="s">
        <v>179</v>
      </c>
      <c r="F125" s="53" t="s">
        <v>207</v>
      </c>
      <c r="G125" s="53" t="s">
        <v>208</v>
      </c>
      <c r="H125" s="54">
        <v>0</v>
      </c>
      <c r="I125" s="55"/>
      <c r="J125" s="53" t="s">
        <v>20</v>
      </c>
      <c r="K125" s="53" t="s">
        <v>209</v>
      </c>
      <c r="L125" s="53" t="s">
        <v>210</v>
      </c>
      <c r="M125" s="76">
        <f t="shared" si="1"/>
        <v>1.3425925925926105E-4</v>
      </c>
      <c r="N125" s="56">
        <v>0.40449741561431002</v>
      </c>
      <c r="O125" s="57">
        <f>SUM(M123:M125)</f>
        <v>3.5300925925925777E-4</v>
      </c>
    </row>
    <row r="126" spans="1:15" ht="15.75" customHeight="1">
      <c r="A126" s="19" t="s">
        <v>13</v>
      </c>
      <c r="B126" s="4" t="s">
        <v>14</v>
      </c>
      <c r="C126" s="2" t="s">
        <v>15</v>
      </c>
      <c r="D126" s="4" t="s">
        <v>16</v>
      </c>
      <c r="E126" s="2" t="s">
        <v>253</v>
      </c>
      <c r="F126" s="45" t="s">
        <v>254</v>
      </c>
      <c r="G126" s="45" t="s">
        <v>255</v>
      </c>
      <c r="H126" s="46">
        <v>0</v>
      </c>
      <c r="I126" s="47"/>
      <c r="J126" s="45" t="s">
        <v>20</v>
      </c>
      <c r="K126" s="45" t="s">
        <v>256</v>
      </c>
      <c r="L126" s="45" t="s">
        <v>257</v>
      </c>
      <c r="M126" s="48">
        <f t="shared" si="1"/>
        <v>2.7777777777777957E-4</v>
      </c>
      <c r="N126" s="5">
        <v>0.83501960904381911</v>
      </c>
    </row>
    <row r="127" spans="1:15" ht="15.75" customHeight="1">
      <c r="A127" s="19" t="s">
        <v>13</v>
      </c>
      <c r="B127" s="4" t="s">
        <v>14</v>
      </c>
      <c r="C127" s="2" t="s">
        <v>15</v>
      </c>
      <c r="D127" s="4" t="s">
        <v>16</v>
      </c>
      <c r="E127" s="2" t="s">
        <v>253</v>
      </c>
      <c r="F127" s="45" t="s">
        <v>266</v>
      </c>
      <c r="G127" s="45" t="s">
        <v>267</v>
      </c>
      <c r="H127" s="46">
        <v>0</v>
      </c>
      <c r="I127" s="47"/>
      <c r="J127" s="45" t="s">
        <v>20</v>
      </c>
      <c r="K127" s="45" t="s">
        <v>268</v>
      </c>
      <c r="L127" s="45" t="s">
        <v>269</v>
      </c>
      <c r="M127" s="48">
        <f t="shared" si="1"/>
        <v>6.5972222222224208E-5</v>
      </c>
      <c r="N127" s="5">
        <v>0.19741255257144288</v>
      </c>
    </row>
    <row r="128" spans="1:15" ht="15.75" customHeight="1">
      <c r="A128" s="19" t="s">
        <v>13</v>
      </c>
      <c r="B128" s="4" t="s">
        <v>14</v>
      </c>
      <c r="C128" s="2" t="s">
        <v>15</v>
      </c>
      <c r="D128" s="4" t="s">
        <v>16</v>
      </c>
      <c r="E128" s="2" t="s">
        <v>253</v>
      </c>
      <c r="F128" s="45" t="s">
        <v>270</v>
      </c>
      <c r="G128" s="45" t="s">
        <v>271</v>
      </c>
      <c r="H128" s="46">
        <v>0</v>
      </c>
      <c r="I128" s="47"/>
      <c r="J128" s="45" t="s">
        <v>20</v>
      </c>
      <c r="K128" s="45" t="s">
        <v>272</v>
      </c>
      <c r="L128" s="45" t="s">
        <v>273</v>
      </c>
      <c r="M128" s="48">
        <f t="shared" si="1"/>
        <v>6.55092592592596E-4</v>
      </c>
      <c r="N128" s="5">
        <v>1.9724554864963411</v>
      </c>
    </row>
    <row r="129" spans="1:15" ht="15.75" customHeight="1">
      <c r="A129" s="19" t="s">
        <v>13</v>
      </c>
      <c r="B129" s="4" t="s">
        <v>14</v>
      </c>
      <c r="C129" s="2" t="s">
        <v>15</v>
      </c>
      <c r="D129" s="4" t="s">
        <v>16</v>
      </c>
      <c r="E129" s="2" t="s">
        <v>253</v>
      </c>
      <c r="F129" s="45" t="s">
        <v>281</v>
      </c>
      <c r="G129" s="45" t="s">
        <v>282</v>
      </c>
      <c r="H129" s="46">
        <v>0</v>
      </c>
      <c r="I129" s="47"/>
      <c r="J129" s="45" t="s">
        <v>20</v>
      </c>
      <c r="K129" s="45" t="s">
        <v>283</v>
      </c>
      <c r="L129" s="45" t="s">
        <v>221</v>
      </c>
      <c r="M129" s="48">
        <f t="shared" si="1"/>
        <v>9.8379629629628818E-5</v>
      </c>
      <c r="N129" s="5">
        <v>0.2965711311453964</v>
      </c>
    </row>
    <row r="130" spans="1:15" ht="15.75" customHeight="1">
      <c r="A130" s="27" t="s">
        <v>13</v>
      </c>
      <c r="B130" s="4" t="s">
        <v>14</v>
      </c>
      <c r="C130" s="2" t="s">
        <v>15</v>
      </c>
      <c r="D130" s="4" t="s">
        <v>16</v>
      </c>
      <c r="E130" s="2" t="s">
        <v>253</v>
      </c>
      <c r="F130" s="45" t="s">
        <v>284</v>
      </c>
      <c r="G130" s="45" t="s">
        <v>285</v>
      </c>
      <c r="H130" s="46">
        <v>0</v>
      </c>
      <c r="I130" s="47"/>
      <c r="J130" s="45" t="s">
        <v>20</v>
      </c>
      <c r="K130" s="45" t="s">
        <v>286</v>
      </c>
      <c r="L130" s="45" t="s">
        <v>287</v>
      </c>
      <c r="M130" s="48">
        <f t="shared" si="1"/>
        <v>6.0185185185190893E-5</v>
      </c>
      <c r="N130" s="5">
        <v>0.18353035157108938</v>
      </c>
    </row>
    <row r="131" spans="1:15" ht="15.75" customHeight="1">
      <c r="A131" s="27" t="s">
        <v>13</v>
      </c>
      <c r="B131" s="4" t="s">
        <v>14</v>
      </c>
      <c r="C131" s="2" t="s">
        <v>15</v>
      </c>
      <c r="D131" s="4" t="s">
        <v>16</v>
      </c>
      <c r="E131" s="2" t="s">
        <v>253</v>
      </c>
      <c r="F131" s="45" t="s">
        <v>331</v>
      </c>
      <c r="G131" s="45" t="s">
        <v>327</v>
      </c>
      <c r="H131" s="46">
        <v>0</v>
      </c>
      <c r="I131" s="47"/>
      <c r="J131" s="45" t="s">
        <v>20</v>
      </c>
      <c r="K131" s="45" t="s">
        <v>332</v>
      </c>
      <c r="L131" s="45" t="s">
        <v>38</v>
      </c>
      <c r="M131" s="48">
        <f t="shared" ref="M131:M139" si="2">G131-F131</f>
        <v>7.870370370370583E-5</v>
      </c>
      <c r="N131" s="5">
        <v>0.2375978712566767</v>
      </c>
    </row>
    <row r="132" spans="1:15" ht="15.75" customHeight="1">
      <c r="A132" s="27" t="s">
        <v>13</v>
      </c>
      <c r="B132" s="4" t="s">
        <v>14</v>
      </c>
      <c r="C132" s="2" t="s">
        <v>15</v>
      </c>
      <c r="D132" s="4" t="s">
        <v>16</v>
      </c>
      <c r="E132" s="2" t="s">
        <v>253</v>
      </c>
      <c r="F132" s="45" t="s">
        <v>333</v>
      </c>
      <c r="G132" s="45" t="s">
        <v>334</v>
      </c>
      <c r="H132" s="46">
        <v>0</v>
      </c>
      <c r="I132" s="47"/>
      <c r="J132" s="45" t="s">
        <v>20</v>
      </c>
      <c r="K132" s="45" t="s">
        <v>335</v>
      </c>
      <c r="L132" s="45" t="s">
        <v>336</v>
      </c>
      <c r="M132" s="48">
        <f t="shared" si="2"/>
        <v>4.6296296296297751E-5</v>
      </c>
      <c r="N132" s="5">
        <v>0.14101393647727495</v>
      </c>
    </row>
    <row r="133" spans="1:15" ht="15.75" customHeight="1">
      <c r="A133" s="7" t="s">
        <v>13</v>
      </c>
      <c r="B133" s="4" t="s">
        <v>14</v>
      </c>
      <c r="C133" s="2" t="s">
        <v>15</v>
      </c>
      <c r="D133" s="4" t="s">
        <v>16</v>
      </c>
      <c r="E133" s="2" t="s">
        <v>253</v>
      </c>
      <c r="F133" s="45" t="s">
        <v>338</v>
      </c>
      <c r="G133" s="45" t="s">
        <v>341</v>
      </c>
      <c r="H133" s="46">
        <v>0</v>
      </c>
      <c r="I133" s="47"/>
      <c r="J133" s="45" t="s">
        <v>20</v>
      </c>
      <c r="K133" s="45" t="s">
        <v>342</v>
      </c>
      <c r="L133" s="45" t="s">
        <v>310</v>
      </c>
      <c r="M133" s="48">
        <f t="shared" si="2"/>
        <v>6.8287037037033371E-5</v>
      </c>
      <c r="N133" s="5">
        <v>0.20534523885735917</v>
      </c>
    </row>
    <row r="134" spans="1:15" ht="15.75" customHeight="1">
      <c r="A134" s="27" t="s">
        <v>13</v>
      </c>
      <c r="B134" s="4" t="s">
        <v>14</v>
      </c>
      <c r="C134" s="2" t="s">
        <v>15</v>
      </c>
      <c r="D134" s="4" t="s">
        <v>16</v>
      </c>
      <c r="E134" s="2" t="s">
        <v>253</v>
      </c>
      <c r="F134" s="45" t="s">
        <v>350</v>
      </c>
      <c r="G134" s="45" t="s">
        <v>351</v>
      </c>
      <c r="H134" s="46">
        <v>0</v>
      </c>
      <c r="I134" s="47"/>
      <c r="J134" s="45" t="s">
        <v>20</v>
      </c>
      <c r="K134" s="45" t="s">
        <v>352</v>
      </c>
      <c r="L134" s="45" t="s">
        <v>353</v>
      </c>
      <c r="M134" s="48">
        <f t="shared" si="2"/>
        <v>2.8009259259259567E-4</v>
      </c>
      <c r="N134" s="5">
        <v>0.84375252245506904</v>
      </c>
    </row>
    <row r="135" spans="1:15" ht="15.75" customHeight="1">
      <c r="A135" s="27" t="s">
        <v>13</v>
      </c>
      <c r="B135" s="4" t="s">
        <v>14</v>
      </c>
      <c r="C135" s="2" t="s">
        <v>15</v>
      </c>
      <c r="D135" s="4" t="s">
        <v>16</v>
      </c>
      <c r="E135" s="2" t="s">
        <v>253</v>
      </c>
      <c r="F135" s="45" t="s">
        <v>358</v>
      </c>
      <c r="G135" s="45" t="s">
        <v>359</v>
      </c>
      <c r="H135" s="46">
        <v>0</v>
      </c>
      <c r="I135" s="47"/>
      <c r="J135" s="45" t="s">
        <v>20</v>
      </c>
      <c r="K135" s="45" t="s">
        <v>360</v>
      </c>
      <c r="L135" s="45" t="s">
        <v>361</v>
      </c>
      <c r="M135" s="48">
        <f t="shared" si="2"/>
        <v>2.3611111111111402E-4</v>
      </c>
      <c r="N135" s="5">
        <v>0.7101841774917681</v>
      </c>
    </row>
    <row r="136" spans="1:15" ht="15.75" customHeight="1">
      <c r="A136" s="27" t="s">
        <v>13</v>
      </c>
      <c r="B136" s="4" t="s">
        <v>14</v>
      </c>
      <c r="C136" s="2" t="s">
        <v>15</v>
      </c>
      <c r="D136" s="4" t="s">
        <v>16</v>
      </c>
      <c r="E136" s="2" t="s">
        <v>253</v>
      </c>
      <c r="F136" s="45" t="s">
        <v>399</v>
      </c>
      <c r="G136" s="45" t="s">
        <v>400</v>
      </c>
      <c r="H136" s="46">
        <v>0</v>
      </c>
      <c r="I136" s="47"/>
      <c r="J136" s="45" t="s">
        <v>20</v>
      </c>
      <c r="K136" s="45" t="s">
        <v>401</v>
      </c>
      <c r="L136" s="45" t="s">
        <v>67</v>
      </c>
      <c r="M136" s="48">
        <f t="shared" si="2"/>
        <v>1.2615740740740816E-4</v>
      </c>
      <c r="N136" s="5">
        <v>0.38167354630044564</v>
      </c>
    </row>
    <row r="137" spans="1:15" ht="15.75" customHeight="1">
      <c r="A137" s="7" t="s">
        <v>13</v>
      </c>
      <c r="B137" s="4" t="s">
        <v>14</v>
      </c>
      <c r="C137" s="2" t="s">
        <v>15</v>
      </c>
      <c r="D137" s="4" t="s">
        <v>16</v>
      </c>
      <c r="E137" s="2" t="s">
        <v>253</v>
      </c>
      <c r="F137" s="45" t="s">
        <v>409</v>
      </c>
      <c r="G137" s="45" t="s">
        <v>410</v>
      </c>
      <c r="H137" s="46">
        <v>0</v>
      </c>
      <c r="I137" s="47"/>
      <c r="J137" s="45" t="s">
        <v>20</v>
      </c>
      <c r="K137" s="45" t="s">
        <v>411</v>
      </c>
      <c r="L137" s="45" t="s">
        <v>372</v>
      </c>
      <c r="M137" s="48">
        <f t="shared" si="2"/>
        <v>5.671296296296674E-5</v>
      </c>
      <c r="N137" s="5">
        <v>0.17351011626256355</v>
      </c>
    </row>
    <row r="138" spans="1:15" ht="15.75" customHeight="1" thickBot="1">
      <c r="A138" s="60" t="s">
        <v>13</v>
      </c>
      <c r="B138" s="51" t="s">
        <v>14</v>
      </c>
      <c r="C138" s="52" t="s">
        <v>15</v>
      </c>
      <c r="D138" s="51" t="s">
        <v>16</v>
      </c>
      <c r="E138" s="52" t="s">
        <v>253</v>
      </c>
      <c r="F138" s="53" t="s">
        <v>324</v>
      </c>
      <c r="G138" s="53" t="s">
        <v>516</v>
      </c>
      <c r="H138" s="54">
        <v>0</v>
      </c>
      <c r="I138" s="55"/>
      <c r="J138" s="53" t="s">
        <v>20</v>
      </c>
      <c r="K138" s="53" t="s">
        <v>517</v>
      </c>
      <c r="L138" s="53" t="s">
        <v>199</v>
      </c>
      <c r="M138" s="76">
        <f t="shared" si="2"/>
        <v>3.5879629629628762E-5</v>
      </c>
      <c r="N138" s="56">
        <v>0.10785669950149329</v>
      </c>
      <c r="O138" s="57">
        <f>SUM(M126:M138)</f>
        <v>2.0856481481481698E-3</v>
      </c>
    </row>
    <row r="139" spans="1:15" ht="15.75" customHeight="1" thickBot="1">
      <c r="A139" s="75" t="s">
        <v>13</v>
      </c>
      <c r="B139" s="65" t="s">
        <v>14</v>
      </c>
      <c r="C139" s="66" t="s">
        <v>15</v>
      </c>
      <c r="D139" s="65" t="s">
        <v>16</v>
      </c>
      <c r="E139" s="66" t="s">
        <v>412</v>
      </c>
      <c r="F139" s="67" t="s">
        <v>413</v>
      </c>
      <c r="G139" s="67" t="s">
        <v>414</v>
      </c>
      <c r="H139" s="68">
        <v>0</v>
      </c>
      <c r="I139" s="69"/>
      <c r="J139" s="67" t="s">
        <v>20</v>
      </c>
      <c r="K139" s="67" t="s">
        <v>415</v>
      </c>
      <c r="L139" s="67" t="s">
        <v>416</v>
      </c>
      <c r="M139" s="67">
        <f t="shared" si="2"/>
        <v>4.1666666666669017E-5</v>
      </c>
      <c r="N139" s="70">
        <v>0.12406999691042746</v>
      </c>
      <c r="O139" s="71" t="str">
        <f>F139</f>
        <v>00:46:20,6</v>
      </c>
    </row>
  </sheetData>
  <autoFilter ref="A1:N1">
    <sortState ref="A2:N139">
      <sortCondition ref="E1"/>
    </sortState>
  </autoFilter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Carsten Seybold</dc:creator>
  <cp:lastModifiedBy>Carsten Seybold</cp:lastModifiedBy>
  <dcterms:created xsi:type="dcterms:W3CDTF">2020-01-15T07:13:36Z</dcterms:created>
  <dcterms:modified xsi:type="dcterms:W3CDTF">2020-01-15T09:56:54Z</dcterms:modified>
</cp:coreProperties>
</file>