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eybold\Desktop\Dissertation\Anhang\III.2 Bearbeitungszeiten\Einzelcodings\"/>
    </mc:Choice>
  </mc:AlternateContent>
  <xr:revisionPtr revIDLastSave="0" documentId="13_ncr:1_{74893177-3011-4B82-AE13-942C85079FA8}" xr6:coauthVersionLast="47" xr6:coauthVersionMax="47" xr10:uidLastSave="{00000000-0000-0000-0000-000000000000}"/>
  <bookViews>
    <workbookView xWindow="-38510" yWindow="-10770" windowWidth="38620" windowHeight="21220" xr2:uid="{00000000-000D-0000-FFFF-FFFF00000000}"/>
  </bookViews>
  <sheets>
    <sheet name="Sheet1" sheetId="1" r:id="rId1"/>
  </sheets>
  <definedNames>
    <definedName name="_xlnm._FilterDatabase" localSheetId="0" hidden="1">Sheet1!$A$1:$N$1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3" i="1" l="1"/>
  <c r="M2" i="1"/>
  <c r="O8" i="1" s="1"/>
  <c r="M23" i="1"/>
  <c r="O46" i="1" s="1"/>
  <c r="M24" i="1"/>
  <c r="M25" i="1"/>
  <c r="M3" i="1"/>
  <c r="M9" i="1"/>
  <c r="O11" i="1" s="1"/>
  <c r="M4" i="1"/>
  <c r="M13" i="1"/>
  <c r="M14" i="1"/>
  <c r="M49" i="1"/>
  <c r="O57" i="1" s="1"/>
  <c r="M26" i="1"/>
  <c r="M27" i="1"/>
  <c r="M28" i="1"/>
  <c r="M29" i="1"/>
  <c r="M66" i="1"/>
  <c r="O69" i="1" s="1"/>
  <c r="M50" i="1"/>
  <c r="M58" i="1"/>
  <c r="O65" i="1" s="1"/>
  <c r="M5" i="1"/>
  <c r="M70" i="1"/>
  <c r="O82" i="1" s="1"/>
  <c r="M30" i="1"/>
  <c r="M31" i="1"/>
  <c r="M32" i="1"/>
  <c r="M33" i="1"/>
  <c r="M51" i="1"/>
  <c r="M52" i="1"/>
  <c r="M34" i="1"/>
  <c r="M53" i="1"/>
  <c r="M54" i="1"/>
  <c r="M6" i="1"/>
  <c r="M35" i="1"/>
  <c r="M36" i="1"/>
  <c r="M21" i="1"/>
  <c r="O22" i="1" s="1"/>
  <c r="M22" i="1"/>
  <c r="M71" i="1"/>
  <c r="M37" i="1"/>
  <c r="M55" i="1"/>
  <c r="M72" i="1"/>
  <c r="M38" i="1"/>
  <c r="M73" i="1"/>
  <c r="M74" i="1"/>
  <c r="M59" i="1"/>
  <c r="M60" i="1"/>
  <c r="M75" i="1"/>
  <c r="M39" i="1"/>
  <c r="M15" i="1"/>
  <c r="M76" i="1"/>
  <c r="M56" i="1"/>
  <c r="M61" i="1"/>
  <c r="M40" i="1"/>
  <c r="M77" i="1"/>
  <c r="M78" i="1"/>
  <c r="M83" i="1"/>
  <c r="M47" i="1"/>
  <c r="O48" i="1" s="1"/>
  <c r="M48" i="1"/>
  <c r="M79" i="1"/>
  <c r="M20" i="1"/>
  <c r="O20" i="1" s="1"/>
  <c r="M19" i="1"/>
  <c r="O19" i="1" s="1"/>
  <c r="M16" i="1"/>
  <c r="M67" i="1"/>
  <c r="M68" i="1"/>
  <c r="M41" i="1"/>
  <c r="M42" i="1"/>
  <c r="M7" i="1"/>
  <c r="M43" i="1"/>
  <c r="M69" i="1"/>
  <c r="M44" i="1"/>
  <c r="M62" i="1"/>
  <c r="M57" i="1"/>
  <c r="M63" i="1"/>
  <c r="M10" i="1"/>
  <c r="M45" i="1"/>
  <c r="M8" i="1"/>
  <c r="M46" i="1"/>
  <c r="M64" i="1"/>
  <c r="M65" i="1"/>
  <c r="M80" i="1"/>
  <c r="M81" i="1"/>
  <c r="M17" i="1"/>
  <c r="M82" i="1"/>
  <c r="M18" i="1"/>
  <c r="M11" i="1"/>
  <c r="M12" i="1"/>
  <c r="O18" i="1" s="1"/>
</calcChain>
</file>

<file path=xl/sharedStrings.xml><?xml version="1.0" encoding="utf-8"?>
<sst xmlns="http://schemas.openxmlformats.org/spreadsheetml/2006/main" count="834" uniqueCount="319">
  <si>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</si>
  <si>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</si>
  <si>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</si>
  <si>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</si>
  <si>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</si>
  <si>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</si>
  <si>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</si>
  <si>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</si>
  <si>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</si>
  <si>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</si>
  <si>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</si>
  <si>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</si>
  <si>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</si>
  <si>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</si>
  <si>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</si>
  <si>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</si>
  <si>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2019-10-28 Proband 1</t>
  </si>
  <si>
    <t>Keine Bearbeitungszeit\Auftretender Softwarefehler</t>
  </si>
  <si>
    <t>00:00:59,0</t>
  </si>
  <si>
    <t>00:01:40,9</t>
  </si>
  <si>
    <t>root</t>
  </si>
  <si>
    <t>27.11.2019 11:09:11</t>
  </si>
  <si>
    <t>00:00:41,9</t>
  </si>
  <si>
    <t>Bedienungsprobleme\Bedienfehler &amp; -probleme</t>
  </si>
  <si>
    <t>00:02:09,6</t>
  </si>
  <si>
    <t>00:02:27,1</t>
  </si>
  <si>
    <t>15.11.2019 09:54:50</t>
  </si>
  <si>
    <t>00:00:17,4</t>
  </si>
  <si>
    <t>Positionierung</t>
  </si>
  <si>
    <t>00:00:00,1</t>
  </si>
  <si>
    <t>27.11.2019 11:09:24</t>
  </si>
  <si>
    <t>00:00:58,8</t>
  </si>
  <si>
    <t>00:02:09,7</t>
  </si>
  <si>
    <t>15.11.2019 10:00:24</t>
  </si>
  <si>
    <t>00:00:28,7</t>
  </si>
  <si>
    <t>00:02:27,2</t>
  </si>
  <si>
    <t>00:02:53,8</t>
  </si>
  <si>
    <t>15.11.2019 10:00:52</t>
  </si>
  <si>
    <t>00:00:26,6</t>
  </si>
  <si>
    <t>00:03:00,7</t>
  </si>
  <si>
    <t>00:04:44,0</t>
  </si>
  <si>
    <t>27.11.2019 11:10:28</t>
  </si>
  <si>
    <t>00:01:43,2</t>
  </si>
  <si>
    <t>Bedienungsprobleme\Suchen und Testen von Funktionen</t>
  </si>
  <si>
    <t>00:05:03,3</t>
  </si>
  <si>
    <t>15.11.2019 10:10:04</t>
  </si>
  <si>
    <t>00:00:19,3</t>
  </si>
  <si>
    <t>00:05:38,9</t>
  </si>
  <si>
    <t>00:05:58,3</t>
  </si>
  <si>
    <t>15.11.2019 10:13:19</t>
  </si>
  <si>
    <t>00:06:27,6</t>
  </si>
  <si>
    <t>00:06:36,9</t>
  </si>
  <si>
    <t>15.11.2019 10:16:20</t>
  </si>
  <si>
    <t>00:00:09,2</t>
  </si>
  <si>
    <t>00:09:26,4</t>
  </si>
  <si>
    <t>00:09:45,1</t>
  </si>
  <si>
    <t>15.11.2019 10:22:30</t>
  </si>
  <si>
    <t>00:00:18,6</t>
  </si>
  <si>
    <t>Teamarbeit\Klären von Fragen</t>
  </si>
  <si>
    <t>00:11:35,1</t>
  </si>
  <si>
    <t>00:11:37,1</t>
  </si>
  <si>
    <t>15.11.2019 10:24:59</t>
  </si>
  <si>
    <t>00:00:02,0</t>
  </si>
  <si>
    <t>00:05:10,1</t>
  </si>
  <si>
    <t>27.11.2019 12:56:52</t>
  </si>
  <si>
    <t>00:00:06,7</t>
  </si>
  <si>
    <t>00:05:58,4</t>
  </si>
  <si>
    <t>00:06:27,7</t>
  </si>
  <si>
    <t>15.11.2019 10:26:12</t>
  </si>
  <si>
    <t>00:00:29,3</t>
  </si>
  <si>
    <t>00:06:37,0</t>
  </si>
  <si>
    <t>00:09:26,5</t>
  </si>
  <si>
    <t>15.11.2019 10:26:42</t>
  </si>
  <si>
    <t>00:02:49,5</t>
  </si>
  <si>
    <t>00:10:03,6</t>
  </si>
  <si>
    <t>27.11.2019 14:29:19</t>
  </si>
  <si>
    <t>00:00:18,4</t>
  </si>
  <si>
    <t>Überprüfen von Anforderungen</t>
  </si>
  <si>
    <t>00:12:17,2</t>
  </si>
  <si>
    <t>00:12:41,4</t>
  </si>
  <si>
    <t>15.11.2019 10:45:25</t>
  </si>
  <si>
    <t>00:00:24,2</t>
  </si>
  <si>
    <t>00:13:50,2</t>
  </si>
  <si>
    <t>00:14:01,2</t>
  </si>
  <si>
    <t>15.11.2019 10:53:29</t>
  </si>
  <si>
    <t>00:00:11,0</t>
  </si>
  <si>
    <t>Überprüfen von allg. Informationen</t>
  </si>
  <si>
    <t>00:15:33,5</t>
  </si>
  <si>
    <t>00:15:42,7</t>
  </si>
  <si>
    <t>15.11.2019 10:55:32</t>
  </si>
  <si>
    <t>00:16:42,3</t>
  </si>
  <si>
    <t>00:17:02,9</t>
  </si>
  <si>
    <t>15.11.2019 10:58:26</t>
  </si>
  <si>
    <t>00:00:20,6</t>
  </si>
  <si>
    <t>Zeichnen von Leitungen</t>
  </si>
  <si>
    <t>00:17:50,1</t>
  </si>
  <si>
    <t>00:18:35,2</t>
  </si>
  <si>
    <t>27.11.2019 14:43:13</t>
  </si>
  <si>
    <t>00:00:45,0</t>
  </si>
  <si>
    <t>00:11:37,3</t>
  </si>
  <si>
    <t>00:11:45,1</t>
  </si>
  <si>
    <t>27.11.2019 14:30:31</t>
  </si>
  <si>
    <t>00:00:07,7</t>
  </si>
  <si>
    <t>00:12:41,6</t>
  </si>
  <si>
    <t>15.11.2019 11:06:07</t>
  </si>
  <si>
    <t>00:01:08,5</t>
  </si>
  <si>
    <t>00:14:28,2</t>
  </si>
  <si>
    <t>27.11.2019 14:34:22</t>
  </si>
  <si>
    <t>00:01:05,2</t>
  </si>
  <si>
    <t>00:15:42,8</t>
  </si>
  <si>
    <t>15.11.2019 11:07:21</t>
  </si>
  <si>
    <t>00:00:59,4</t>
  </si>
  <si>
    <t>00:19:01,8</t>
  </si>
  <si>
    <t>00:19:19,0</t>
  </si>
  <si>
    <t>15.11.2019 11:17:54</t>
  </si>
  <si>
    <t>00:00:17,2</t>
  </si>
  <si>
    <t>00:19:57,8</t>
  </si>
  <si>
    <t>00:20:32,6</t>
  </si>
  <si>
    <t>15.11.2019 11:19:41</t>
  </si>
  <si>
    <t>00:00:34,8</t>
  </si>
  <si>
    <t>15.11.2019 11:20:19</t>
  </si>
  <si>
    <t>00:00:38,7</t>
  </si>
  <si>
    <t>00:21:03,6</t>
  </si>
  <si>
    <t>00:21:08,5</t>
  </si>
  <si>
    <t>15.11.2019 11:21:19</t>
  </si>
  <si>
    <t>00:00:04,8</t>
  </si>
  <si>
    <t>00:21:13,7</t>
  </si>
  <si>
    <t>00:21:40,1</t>
  </si>
  <si>
    <t>15.11.2019 11:23:00</t>
  </si>
  <si>
    <t>00:00:26,4</t>
  </si>
  <si>
    <t>00:23:14,5</t>
  </si>
  <si>
    <t>00:23:40,4</t>
  </si>
  <si>
    <t>15.11.2019 11:25:39</t>
  </si>
  <si>
    <t>00:00:25,9</t>
  </si>
  <si>
    <t>00:21:08,6</t>
  </si>
  <si>
    <t>00:21:13,8</t>
  </si>
  <si>
    <t>15.11.2019 11:26:49</t>
  </si>
  <si>
    <t>00:00:05,2</t>
  </si>
  <si>
    <t>00:21:40,2</t>
  </si>
  <si>
    <t>15.11.2019 11:27:45</t>
  </si>
  <si>
    <t>00:01:34,2</t>
  </si>
  <si>
    <t>Keine Bearbeitungszeit\Wiederherstellung der eigenen Lösung</t>
  </si>
  <si>
    <t>00:23:40,5</t>
  </si>
  <si>
    <t>00:24:06,0</t>
  </si>
  <si>
    <t>15.11.2019 11:29:03</t>
  </si>
  <si>
    <t>00:00:25,5</t>
  </si>
  <si>
    <t>00:25:04,3</t>
  </si>
  <si>
    <t>00:25:16,0</t>
  </si>
  <si>
    <t>15.11.2019 11:32:47</t>
  </si>
  <si>
    <t>00:00:11,6</t>
  </si>
  <si>
    <t>00:24:35,9</t>
  </si>
  <si>
    <t>00:25:04,4</t>
  </si>
  <si>
    <t>15.11.2019 11:33:43</t>
  </si>
  <si>
    <t>00:00:28,4</t>
  </si>
  <si>
    <t>00:24:36,0</t>
  </si>
  <si>
    <t>15.11.2019 11:33:56</t>
  </si>
  <si>
    <t>00:00:29,9</t>
  </si>
  <si>
    <t>00:25:29,9</t>
  </si>
  <si>
    <t>00:25:40,1</t>
  </si>
  <si>
    <t>15.11.2019 11:35:41</t>
  </si>
  <si>
    <t>00:00:10,2</t>
  </si>
  <si>
    <t>00:30:54,1</t>
  </si>
  <si>
    <t>00:31:39,0</t>
  </si>
  <si>
    <t>15.11.2019 11:42:44</t>
  </si>
  <si>
    <t>00:00:44,8</t>
  </si>
  <si>
    <t>00:27:07,1</t>
  </si>
  <si>
    <t>27.11.2019 14:50:19</t>
  </si>
  <si>
    <t>00:01:26,9</t>
  </si>
  <si>
    <t>15.11.2019 11:43:59</t>
  </si>
  <si>
    <t>00:00:13,8</t>
  </si>
  <si>
    <t>00:31:47,8</t>
  </si>
  <si>
    <t>00:32:28,9</t>
  </si>
  <si>
    <t>27.11.2019 14:52:19</t>
  </si>
  <si>
    <t>00:00:41,0</t>
  </si>
  <si>
    <t>00:31:39,1</t>
  </si>
  <si>
    <t>15.11.2019 11:46:15</t>
  </si>
  <si>
    <t>00:00:08,7</t>
  </si>
  <si>
    <t>00:32:56,2</t>
  </si>
  <si>
    <t>00:33:25,0</t>
  </si>
  <si>
    <t>27.11.2019 14:54:34</t>
  </si>
  <si>
    <t>00:33:24,9</t>
  </si>
  <si>
    <t>00:34:20,7</t>
  </si>
  <si>
    <t>15.11.2019 11:48:34</t>
  </si>
  <si>
    <t>00:00:55,7</t>
  </si>
  <si>
    <t>00:34:39,8</t>
  </si>
  <si>
    <t>15.11.2019 11:49:17</t>
  </si>
  <si>
    <t>00:00:19,1</t>
  </si>
  <si>
    <t>00:34:39,9</t>
  </si>
  <si>
    <t>00:34:46,0</t>
  </si>
  <si>
    <t>15.11.2019 11:49:45</t>
  </si>
  <si>
    <t>00:00:06,1</t>
  </si>
  <si>
    <t>00:34:46,1</t>
  </si>
  <si>
    <t>00:37:05,6</t>
  </si>
  <si>
    <t>15.11.2019 11:54:07</t>
  </si>
  <si>
    <t>00:02:19,5</t>
  </si>
  <si>
    <t>00:38:03,5</t>
  </si>
  <si>
    <t>00:39:38,2</t>
  </si>
  <si>
    <t>15.11.2019 12:11:18</t>
  </si>
  <si>
    <t>00:01:34,6</t>
  </si>
  <si>
    <t>00:40:32,9</t>
  </si>
  <si>
    <t>15.11.2019 12:13:08</t>
  </si>
  <si>
    <t>00:00:54,7</t>
  </si>
  <si>
    <t>00:41:59,4</t>
  </si>
  <si>
    <t>00:42:50,0</t>
  </si>
  <si>
    <t>15.11.2019 12:17:25</t>
  </si>
  <si>
    <t>00:00:50,5</t>
  </si>
  <si>
    <t>00:40:33,0</t>
  </si>
  <si>
    <t>00:41:59,5</t>
  </si>
  <si>
    <t>15.11.2019 12:17:47</t>
  </si>
  <si>
    <t>00:01:26,5</t>
  </si>
  <si>
    <t>00:43:20,8</t>
  </si>
  <si>
    <t>15.11.2019 12:21:05</t>
  </si>
  <si>
    <t>00:00:30,8</t>
  </si>
  <si>
    <t>Zeitpunkt Fertigstellung</t>
  </si>
  <si>
    <t>00:43:59,6</t>
  </si>
  <si>
    <t>00:44:00,0</t>
  </si>
  <si>
    <t>15.11.2019 12:23:42</t>
  </si>
  <si>
    <t>00:00:00,3</t>
  </si>
  <si>
    <t>Teamarbeit\Erläutern der Lösung</t>
  </si>
  <si>
    <t>00:44:17,7</t>
  </si>
  <si>
    <t>00:45:45,9</t>
  </si>
  <si>
    <t>15.11.2019 12:26:10</t>
  </si>
  <si>
    <t>00:01:28,2</t>
  </si>
  <si>
    <t>00:45:56,8</t>
  </si>
  <si>
    <t>00:46:53,8</t>
  </si>
  <si>
    <t>15.11.2019 12:28:00</t>
  </si>
  <si>
    <t>00:00:56,9</t>
  </si>
  <si>
    <t>00:45:46,0</t>
  </si>
  <si>
    <t>00:45:56,9</t>
  </si>
  <si>
    <t>15.11.2019 12:29:08</t>
  </si>
  <si>
    <t>00:00:10,9</t>
  </si>
  <si>
    <t>Keine Bearbeitungszeit\Systemzeiten</t>
  </si>
  <si>
    <t>00:46:54,0</t>
  </si>
  <si>
    <t>00:47:38,8</t>
  </si>
  <si>
    <t>15.11.2019 12:31:44</t>
  </si>
  <si>
    <t>Keine Bearbeitungszeit\Bearbeitungspause</t>
  </si>
  <si>
    <t>00:43:20,9</t>
  </si>
  <si>
    <t>00:44:17,8</t>
  </si>
  <si>
    <t>27.11.2019 14:57:28</t>
  </si>
  <si>
    <t>00:00:56,8</t>
  </si>
  <si>
    <t>00:02:53,9</t>
  </si>
  <si>
    <t>27.11.2019 11:10:14</t>
  </si>
  <si>
    <t>00:05:14,0</t>
  </si>
  <si>
    <t>27.11.2019 12:55:33</t>
  </si>
  <si>
    <t>00:00:03,9</t>
  </si>
  <si>
    <t>00:05:16,0</t>
  </si>
  <si>
    <t>00:05:19,3</t>
  </si>
  <si>
    <t>27.11.2019 12:56:33</t>
  </si>
  <si>
    <t>00:00:03,3</t>
  </si>
  <si>
    <t>00:05:14,1</t>
  </si>
  <si>
    <t>27.11.2019 12:57:00</t>
  </si>
  <si>
    <t>00:00:01,8</t>
  </si>
  <si>
    <t>00:05:19,5</t>
  </si>
  <si>
    <t>00:05:39,0</t>
  </si>
  <si>
    <t>27.11.2019 12:57:10</t>
  </si>
  <si>
    <t>00:00:19,5</t>
  </si>
  <si>
    <t>00:10:22,7</t>
  </si>
  <si>
    <t>27.11.2019 12:58:04</t>
  </si>
  <si>
    <t>00:00:19,0</t>
  </si>
  <si>
    <t>00:10:22,8</t>
  </si>
  <si>
    <t>27.11.2019 14:29:31</t>
  </si>
  <si>
    <t>00:01:12,2</t>
  </si>
  <si>
    <t>00:11:45,0</t>
  </si>
  <si>
    <t>00:11:53,1</t>
  </si>
  <si>
    <t>27.11.2019 14:30:23</t>
  </si>
  <si>
    <t>00:00:08,1</t>
  </si>
  <si>
    <t>00:11:53,2</t>
  </si>
  <si>
    <t>27.11.2019 14:30:39</t>
  </si>
  <si>
    <t>00:00:23,9</t>
  </si>
  <si>
    <t>00:17:20,0</t>
  </si>
  <si>
    <t>27.11.2019 14:38:42</t>
  </si>
  <si>
    <t>00:00:30,1</t>
  </si>
  <si>
    <t>00:17:03,0</t>
  </si>
  <si>
    <t>04.12.2019 11:15:10</t>
  </si>
  <si>
    <t>00:00:17,0</t>
  </si>
  <si>
    <t>00:18:42,4</t>
  </si>
  <si>
    <t>27.11.2019 14:43:02</t>
  </si>
  <si>
    <t>00:00:07,1</t>
  </si>
  <si>
    <t>00:20:32,9</t>
  </si>
  <si>
    <t>00:20:51,8</t>
  </si>
  <si>
    <t>04.12.2019 11:15:55</t>
  </si>
  <si>
    <t>00:00:18,9</t>
  </si>
  <si>
    <t>00:21:03,8</t>
  </si>
  <si>
    <t>27.11.2019 14:45:41</t>
  </si>
  <si>
    <t>00:00:11,9</t>
  </si>
  <si>
    <t>00:27:22,8</t>
  </si>
  <si>
    <t>27.11.2019 14:50:06</t>
  </si>
  <si>
    <t>00:00:15,6</t>
  </si>
  <si>
    <t>00:27:23,0</t>
  </si>
  <si>
    <t>27.11.2019 14:50:30</t>
  </si>
  <si>
    <t>00:03:31,0</t>
  </si>
  <si>
    <t>00:32:46,0</t>
  </si>
  <si>
    <t>00:32:50,7</t>
  </si>
  <si>
    <t>27.11.2019 14:51:39</t>
  </si>
  <si>
    <t>00:00:04,7</t>
  </si>
  <si>
    <t>00:32:28,8</t>
  </si>
  <si>
    <t>00:32:38,8</t>
  </si>
  <si>
    <t>27.11.2019 14:52:04</t>
  </si>
  <si>
    <t>00:00:09,9</t>
  </si>
  <si>
    <t>00:32:38,9</t>
  </si>
  <si>
    <t>00:32:45,9</t>
  </si>
  <si>
    <t>27.11.2019 14:52:24</t>
  </si>
  <si>
    <t>00:00:06,9</t>
  </si>
  <si>
    <t>00:32:56,3</t>
  </si>
  <si>
    <t>27.11.2019 14:54:42</t>
  </si>
  <si>
    <t>00:00:05,5</t>
  </si>
  <si>
    <t>00:37:05,5</t>
  </si>
  <si>
    <t>00:37:46,4</t>
  </si>
  <si>
    <t>27.11.2019 14:55:26</t>
  </si>
  <si>
    <t>00:00:40,8</t>
  </si>
  <si>
    <t>00:37:46,6</t>
  </si>
  <si>
    <t>00:38:03,6</t>
  </si>
  <si>
    <t>27.11.2019 14:56:18</t>
  </si>
  <si>
    <t>00:00:16,9</t>
  </si>
  <si>
    <t>04.12.2019 11:14:22</t>
  </si>
  <si>
    <t>00:00:27,0</t>
  </si>
  <si>
    <t>00:19:01,7</t>
  </si>
  <si>
    <t>04.12.2019 11:22:55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</si>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</sst>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:ss.0"/>
  </numFmts>
  <fonts count="13" x14ac:knownFonts="1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6DA529"/>
      <name val="Calibri"/>
      <family val="2"/>
    </font>
    <font>
      <sz val="12"/>
      <color rgb="FF2364A2"/>
      <name val="Calibri"/>
      <family val="2"/>
    </font>
    <font>
      <sz val="12"/>
      <color rgb="FF961E96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1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1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7" fillId="8" borderId="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left" vertical="top" wrapText="1"/>
    </xf>
    <xf numFmtId="49" fontId="2" fillId="3" borderId="12" xfId="0" applyNumberFormat="1" applyFont="1" applyFill="1" applyBorder="1" applyAlignment="1">
      <alignment horizontal="left" vertical="top"/>
    </xf>
    <xf numFmtId="164" fontId="2" fillId="3" borderId="12" xfId="0" applyNumberFormat="1" applyFont="1" applyFill="1" applyBorder="1" applyAlignment="1">
      <alignment horizontal="left" vertical="top"/>
    </xf>
    <xf numFmtId="164" fontId="5" fillId="6" borderId="12" xfId="0" applyNumberFormat="1" applyFont="1" applyFill="1" applyBorder="1" applyAlignment="1">
      <alignment horizontal="left" vertical="top"/>
    </xf>
    <xf numFmtId="164" fontId="4" fillId="5" borderId="12" xfId="0" applyNumberFormat="1" applyFont="1" applyFill="1" applyBorder="1" applyAlignment="1">
      <alignment horizontal="left" vertical="top" wrapText="1"/>
    </xf>
    <xf numFmtId="2" fontId="6" fillId="7" borderId="12" xfId="0" applyNumberFormat="1" applyFont="1" applyFill="1" applyBorder="1" applyAlignment="1">
      <alignment horizontal="left" vertical="top"/>
    </xf>
    <xf numFmtId="164" fontId="0" fillId="0" borderId="12" xfId="0" applyNumberFormat="1" applyBorder="1"/>
    <xf numFmtId="49" fontId="8" fillId="9" borderId="12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164" fontId="12" fillId="0" borderId="12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3"/>
  <sheetViews>
    <sheetView showGridLines="0" tabSelected="1" workbookViewId="0"/>
  </sheetViews>
  <sheetFormatPr baseColWidth="10" defaultColWidth="9.140625" defaultRowHeight="15" x14ac:dyDescent="0.25"/>
  <cols>
    <col min="1" max="1" width="7.7109375" customWidth="1"/>
    <col min="2" max="4" width="22.7109375" hidden="1" customWidth="1"/>
    <col min="5" max="5" width="50.7109375" customWidth="1"/>
    <col min="6" max="7" width="22.7109375" style="15" customWidth="1"/>
    <col min="8" max="9" width="22.7109375" style="15" hidden="1" customWidth="1"/>
    <col min="10" max="10" width="7.7109375" style="15" hidden="1" customWidth="1"/>
    <col min="11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318</v>
      </c>
      <c r="N1" s="1" t="s">
        <v>12</v>
      </c>
    </row>
    <row r="2" spans="1:15" ht="15.75" customHeight="1" x14ac:dyDescent="0.25">
      <c r="A2" s="16" t="s">
        <v>13</v>
      </c>
      <c r="B2" s="3" t="s">
        <v>14</v>
      </c>
      <c r="C2" s="2" t="s">
        <v>15</v>
      </c>
      <c r="D2" s="3" t="s">
        <v>16</v>
      </c>
      <c r="E2" s="2" t="s">
        <v>23</v>
      </c>
      <c r="F2" s="11" t="s">
        <v>24</v>
      </c>
      <c r="G2" s="11" t="s">
        <v>25</v>
      </c>
      <c r="H2" s="12">
        <v>0</v>
      </c>
      <c r="I2" s="13"/>
      <c r="J2" s="11" t="s">
        <v>20</v>
      </c>
      <c r="K2" s="11" t="s">
        <v>26</v>
      </c>
      <c r="L2" s="11" t="s">
        <v>27</v>
      </c>
      <c r="M2" s="14">
        <f t="shared" ref="M2:M33" si="0">G2-F2</f>
        <v>2.0254629629629615E-4</v>
      </c>
      <c r="N2" s="4">
        <v>0.61168658224713224</v>
      </c>
    </row>
    <row r="3" spans="1:15" ht="15.75" customHeight="1" x14ac:dyDescent="0.25">
      <c r="A3" s="5" t="s">
        <v>13</v>
      </c>
      <c r="B3" s="3" t="s">
        <v>14</v>
      </c>
      <c r="C3" s="2" t="s">
        <v>15</v>
      </c>
      <c r="D3" s="3" t="s">
        <v>16</v>
      </c>
      <c r="E3" s="2" t="s">
        <v>23</v>
      </c>
      <c r="F3" s="11" t="s">
        <v>39</v>
      </c>
      <c r="G3" s="11" t="s">
        <v>40</v>
      </c>
      <c r="H3" s="12">
        <v>0</v>
      </c>
      <c r="I3" s="13"/>
      <c r="J3" s="11" t="s">
        <v>20</v>
      </c>
      <c r="K3" s="11" t="s">
        <v>41</v>
      </c>
      <c r="L3" s="11" t="s">
        <v>42</v>
      </c>
      <c r="M3" s="14">
        <f t="shared" si="0"/>
        <v>1.1956018518518513E-3</v>
      </c>
      <c r="N3" s="4">
        <v>3.6106893165949416</v>
      </c>
    </row>
    <row r="4" spans="1:15" ht="15.75" customHeight="1" x14ac:dyDescent="0.25">
      <c r="A4" s="22" t="s">
        <v>13</v>
      </c>
      <c r="B4" s="3" t="s">
        <v>14</v>
      </c>
      <c r="C4" s="2" t="s">
        <v>15</v>
      </c>
      <c r="D4" s="3" t="s">
        <v>16</v>
      </c>
      <c r="E4" s="2" t="s">
        <v>23</v>
      </c>
      <c r="F4" s="11" t="s">
        <v>47</v>
      </c>
      <c r="G4" s="11" t="s">
        <v>48</v>
      </c>
      <c r="H4" s="12">
        <v>0</v>
      </c>
      <c r="I4" s="13"/>
      <c r="J4" s="11" t="s">
        <v>20</v>
      </c>
      <c r="K4" s="11" t="s">
        <v>49</v>
      </c>
      <c r="L4" s="11" t="s">
        <v>46</v>
      </c>
      <c r="M4" s="14">
        <f t="shared" si="0"/>
        <v>2.2453703703703698E-4</v>
      </c>
      <c r="N4" s="4">
        <v>0.67755298782678286</v>
      </c>
    </row>
    <row r="5" spans="1:15" ht="15.75" customHeight="1" x14ac:dyDescent="0.25">
      <c r="A5" s="22" t="s">
        <v>13</v>
      </c>
      <c r="B5" s="3" t="s">
        <v>14</v>
      </c>
      <c r="C5" s="2" t="s">
        <v>15</v>
      </c>
      <c r="D5" s="3" t="s">
        <v>16</v>
      </c>
      <c r="E5" s="2" t="s">
        <v>23</v>
      </c>
      <c r="F5" s="11" t="s">
        <v>90</v>
      </c>
      <c r="G5" s="11" t="s">
        <v>91</v>
      </c>
      <c r="H5" s="12">
        <v>0</v>
      </c>
      <c r="I5" s="13"/>
      <c r="J5" s="11" t="s">
        <v>20</v>
      </c>
      <c r="K5" s="11" t="s">
        <v>92</v>
      </c>
      <c r="L5" s="11" t="s">
        <v>93</v>
      </c>
      <c r="M5" s="14">
        <f t="shared" si="0"/>
        <v>2.3842592592592665E-4</v>
      </c>
      <c r="N5" s="4">
        <v>0.72222181412801167</v>
      </c>
    </row>
    <row r="6" spans="1:15" ht="15.75" customHeight="1" x14ac:dyDescent="0.25">
      <c r="A6" s="22" t="s">
        <v>13</v>
      </c>
      <c r="B6" s="3" t="s">
        <v>14</v>
      </c>
      <c r="C6" s="2" t="s">
        <v>15</v>
      </c>
      <c r="D6" s="3" t="s">
        <v>16</v>
      </c>
      <c r="E6" s="2" t="s">
        <v>23</v>
      </c>
      <c r="F6" s="11" t="s">
        <v>130</v>
      </c>
      <c r="G6" s="11" t="s">
        <v>131</v>
      </c>
      <c r="H6" s="12">
        <v>0</v>
      </c>
      <c r="I6" s="13"/>
      <c r="J6" s="11" t="s">
        <v>20</v>
      </c>
      <c r="K6" s="11" t="s">
        <v>132</v>
      </c>
      <c r="L6" s="11" t="s">
        <v>133</v>
      </c>
      <c r="M6" s="14">
        <f t="shared" si="0"/>
        <v>2.9976851851851866E-4</v>
      </c>
      <c r="N6" s="4">
        <v>0.90715845050592603</v>
      </c>
    </row>
    <row r="7" spans="1:15" ht="15.75" customHeight="1" x14ac:dyDescent="0.25">
      <c r="A7" s="5" t="s">
        <v>13</v>
      </c>
      <c r="B7" s="3" t="s">
        <v>14</v>
      </c>
      <c r="C7" s="2" t="s">
        <v>15</v>
      </c>
      <c r="D7" s="3" t="s">
        <v>16</v>
      </c>
      <c r="E7" s="2" t="s">
        <v>23</v>
      </c>
      <c r="F7" s="11" t="s">
        <v>74</v>
      </c>
      <c r="G7" s="11" t="s">
        <v>256</v>
      </c>
      <c r="H7" s="12">
        <v>0</v>
      </c>
      <c r="I7" s="13"/>
      <c r="J7" s="11" t="s">
        <v>20</v>
      </c>
      <c r="K7" s="11" t="s">
        <v>257</v>
      </c>
      <c r="L7" s="11" t="s">
        <v>258</v>
      </c>
      <c r="M7" s="14">
        <f t="shared" si="0"/>
        <v>2.2106481481481369E-4</v>
      </c>
      <c r="N7" s="4">
        <v>0.66772374727028694</v>
      </c>
    </row>
    <row r="8" spans="1:15" ht="15.75" customHeight="1" thickBot="1" x14ac:dyDescent="0.3">
      <c r="A8" s="41" t="s">
        <v>13</v>
      </c>
      <c r="B8" s="32" t="s">
        <v>14</v>
      </c>
      <c r="C8" s="33" t="s">
        <v>15</v>
      </c>
      <c r="D8" s="32" t="s">
        <v>16</v>
      </c>
      <c r="E8" s="33" t="s">
        <v>23</v>
      </c>
      <c r="F8" s="34" t="s">
        <v>165</v>
      </c>
      <c r="G8" s="34" t="s">
        <v>285</v>
      </c>
      <c r="H8" s="35">
        <v>0</v>
      </c>
      <c r="I8" s="36"/>
      <c r="J8" s="34" t="s">
        <v>20</v>
      </c>
      <c r="K8" s="34" t="s">
        <v>286</v>
      </c>
      <c r="L8" s="34" t="s">
        <v>287</v>
      </c>
      <c r="M8" s="34">
        <f t="shared" si="0"/>
        <v>1.8171296296296338E-4</v>
      </c>
      <c r="N8" s="37">
        <v>0.54686956178027479</v>
      </c>
      <c r="O8" s="38">
        <f>SUM(M2:M8)</f>
        <v>2.5636574074074069E-3</v>
      </c>
    </row>
    <row r="9" spans="1:15" ht="15.75" customHeight="1" x14ac:dyDescent="0.25">
      <c r="A9" s="5" t="s">
        <v>13</v>
      </c>
      <c r="B9" s="3" t="s">
        <v>14</v>
      </c>
      <c r="C9" s="2" t="s">
        <v>15</v>
      </c>
      <c r="D9" s="3" t="s">
        <v>16</v>
      </c>
      <c r="E9" s="2" t="s">
        <v>43</v>
      </c>
      <c r="F9" s="11" t="s">
        <v>40</v>
      </c>
      <c r="G9" s="11" t="s">
        <v>44</v>
      </c>
      <c r="H9" s="12">
        <v>0</v>
      </c>
      <c r="I9" s="13"/>
      <c r="J9" s="11" t="s">
        <v>20</v>
      </c>
      <c r="K9" s="11" t="s">
        <v>45</v>
      </c>
      <c r="L9" s="11" t="s">
        <v>46</v>
      </c>
      <c r="M9" s="14">
        <f t="shared" si="0"/>
        <v>2.233796296296298E-4</v>
      </c>
      <c r="N9" s="4">
        <v>0.67510442256359882</v>
      </c>
    </row>
    <row r="10" spans="1:15" ht="15.75" customHeight="1" x14ac:dyDescent="0.25">
      <c r="A10" s="16" t="s">
        <v>13</v>
      </c>
      <c r="B10" s="3" t="s">
        <v>14</v>
      </c>
      <c r="C10" s="2" t="s">
        <v>15</v>
      </c>
      <c r="D10" s="3" t="s">
        <v>16</v>
      </c>
      <c r="E10" s="2" t="s">
        <v>43</v>
      </c>
      <c r="F10" s="11" t="s">
        <v>278</v>
      </c>
      <c r="G10" s="11" t="s">
        <v>279</v>
      </c>
      <c r="H10" s="12">
        <v>0</v>
      </c>
      <c r="I10" s="13"/>
      <c r="J10" s="11" t="s">
        <v>20</v>
      </c>
      <c r="K10" s="11" t="s">
        <v>280</v>
      </c>
      <c r="L10" s="11" t="s">
        <v>281</v>
      </c>
      <c r="M10" s="14">
        <f t="shared" si="0"/>
        <v>2.1875000000000193E-4</v>
      </c>
      <c r="N10" s="4">
        <v>0.66342126830783499</v>
      </c>
    </row>
    <row r="11" spans="1:15" ht="15.75" customHeight="1" thickBot="1" x14ac:dyDescent="0.3">
      <c r="A11" s="41" t="s">
        <v>13</v>
      </c>
      <c r="B11" s="32" t="s">
        <v>14</v>
      </c>
      <c r="C11" s="33" t="s">
        <v>15</v>
      </c>
      <c r="D11" s="32" t="s">
        <v>16</v>
      </c>
      <c r="E11" s="33" t="s">
        <v>43</v>
      </c>
      <c r="F11" s="34" t="s">
        <v>275</v>
      </c>
      <c r="G11" s="34" t="s">
        <v>316</v>
      </c>
      <c r="H11" s="35">
        <v>0</v>
      </c>
      <c r="I11" s="36"/>
      <c r="J11" s="34" t="s">
        <v>20</v>
      </c>
      <c r="K11" s="34" t="s">
        <v>317</v>
      </c>
      <c r="L11" s="34" t="s">
        <v>46</v>
      </c>
      <c r="M11" s="34">
        <f t="shared" si="0"/>
        <v>2.2337962962962893E-4</v>
      </c>
      <c r="N11" s="37">
        <v>0.67510442256359882</v>
      </c>
      <c r="O11" s="38">
        <f>SUM(M9:M11)</f>
        <v>6.6550925925926065E-4</v>
      </c>
    </row>
    <row r="12" spans="1:15" ht="15.75" customHeight="1" x14ac:dyDescent="0.25">
      <c r="A12" s="29" t="s">
        <v>13</v>
      </c>
      <c r="B12" s="3" t="s">
        <v>14</v>
      </c>
      <c r="C12" s="2" t="s">
        <v>15</v>
      </c>
      <c r="D12" s="3" t="s">
        <v>16</v>
      </c>
      <c r="E12" s="2" t="s">
        <v>17</v>
      </c>
      <c r="F12" s="11" t="s">
        <v>18</v>
      </c>
      <c r="G12" s="11" t="s">
        <v>19</v>
      </c>
      <c r="H12" s="12">
        <v>0</v>
      </c>
      <c r="I12" s="13"/>
      <c r="J12" s="11" t="s">
        <v>20</v>
      </c>
      <c r="K12" s="11" t="s">
        <v>21</v>
      </c>
      <c r="L12" s="11" t="s">
        <v>22</v>
      </c>
      <c r="M12" s="14">
        <f t="shared" si="0"/>
        <v>4.849537037037037E-4</v>
      </c>
      <c r="N12" s="4">
        <v>1.4656412075344452</v>
      </c>
    </row>
    <row r="13" spans="1:15" ht="15.75" customHeight="1" x14ac:dyDescent="0.25">
      <c r="A13" s="20" t="s">
        <v>13</v>
      </c>
      <c r="B13" s="3" t="s">
        <v>14</v>
      </c>
      <c r="C13" s="2" t="s">
        <v>15</v>
      </c>
      <c r="D13" s="3" t="s">
        <v>16</v>
      </c>
      <c r="E13" s="2" t="s">
        <v>17</v>
      </c>
      <c r="F13" s="11" t="s">
        <v>50</v>
      </c>
      <c r="G13" s="11" t="s">
        <v>51</v>
      </c>
      <c r="H13" s="12">
        <v>0</v>
      </c>
      <c r="I13" s="13"/>
      <c r="J13" s="11" t="s">
        <v>20</v>
      </c>
      <c r="K13" s="11" t="s">
        <v>52</v>
      </c>
      <c r="L13" s="11" t="s">
        <v>53</v>
      </c>
      <c r="M13" s="14">
        <f t="shared" si="0"/>
        <v>1.0763888888888889E-4</v>
      </c>
      <c r="N13" s="4">
        <v>0.32275588119141591</v>
      </c>
    </row>
    <row r="14" spans="1:15" ht="15.75" customHeight="1" x14ac:dyDescent="0.25">
      <c r="A14" s="20" t="s">
        <v>13</v>
      </c>
      <c r="B14" s="3" t="s">
        <v>14</v>
      </c>
      <c r="C14" s="2" t="s">
        <v>15</v>
      </c>
      <c r="D14" s="3" t="s">
        <v>16</v>
      </c>
      <c r="E14" s="2" t="s">
        <v>17</v>
      </c>
      <c r="F14" s="11" t="s">
        <v>54</v>
      </c>
      <c r="G14" s="11" t="s">
        <v>55</v>
      </c>
      <c r="H14" s="12">
        <v>0</v>
      </c>
      <c r="I14" s="13"/>
      <c r="J14" s="11" t="s">
        <v>20</v>
      </c>
      <c r="K14" s="11" t="s">
        <v>56</v>
      </c>
      <c r="L14" s="11" t="s">
        <v>57</v>
      </c>
      <c r="M14" s="14">
        <f t="shared" si="0"/>
        <v>2.1643518518518583E-4</v>
      </c>
      <c r="N14" s="4">
        <v>0.65278749916486434</v>
      </c>
    </row>
    <row r="15" spans="1:15" ht="15.75" customHeight="1" x14ac:dyDescent="0.25">
      <c r="A15" s="20" t="s">
        <v>13</v>
      </c>
      <c r="B15" s="3" t="s">
        <v>14</v>
      </c>
      <c r="C15" s="2" t="s">
        <v>15</v>
      </c>
      <c r="D15" s="3" t="s">
        <v>16</v>
      </c>
      <c r="E15" s="2" t="s">
        <v>17</v>
      </c>
      <c r="F15" s="11" t="s">
        <v>187</v>
      </c>
      <c r="G15" s="11" t="s">
        <v>188</v>
      </c>
      <c r="H15" s="12">
        <v>0</v>
      </c>
      <c r="I15" s="13"/>
      <c r="J15" s="11" t="s">
        <v>20</v>
      </c>
      <c r="K15" s="11" t="s">
        <v>189</v>
      </c>
      <c r="L15" s="11" t="s">
        <v>190</v>
      </c>
      <c r="M15" s="14">
        <f t="shared" si="0"/>
        <v>7.0601851851852943E-5</v>
      </c>
      <c r="N15" s="4">
        <v>0.21337497293460894</v>
      </c>
    </row>
    <row r="16" spans="1:15" ht="15.75" customHeight="1" x14ac:dyDescent="0.25">
      <c r="A16" s="20" t="s">
        <v>13</v>
      </c>
      <c r="B16" s="3" t="s">
        <v>14</v>
      </c>
      <c r="C16" s="2" t="s">
        <v>15</v>
      </c>
      <c r="D16" s="3" t="s">
        <v>16</v>
      </c>
      <c r="E16" s="2" t="s">
        <v>17</v>
      </c>
      <c r="F16" s="11" t="s">
        <v>240</v>
      </c>
      <c r="G16" s="11" t="s">
        <v>39</v>
      </c>
      <c r="H16" s="12">
        <v>0</v>
      </c>
      <c r="I16" s="13"/>
      <c r="J16" s="11" t="s">
        <v>20</v>
      </c>
      <c r="K16" s="11" t="s">
        <v>241</v>
      </c>
      <c r="L16" s="11" t="s">
        <v>65</v>
      </c>
      <c r="M16" s="14">
        <f t="shared" si="0"/>
        <v>7.8703703703703661E-5</v>
      </c>
      <c r="N16" s="4">
        <v>0.23632152740101936</v>
      </c>
    </row>
    <row r="17" spans="1:15" ht="15.75" customHeight="1" x14ac:dyDescent="0.25">
      <c r="A17" s="26" t="s">
        <v>13</v>
      </c>
      <c r="B17" s="3" t="s">
        <v>14</v>
      </c>
      <c r="C17" s="2" t="s">
        <v>15</v>
      </c>
      <c r="D17" s="3" t="s">
        <v>16</v>
      </c>
      <c r="E17" s="2" t="s">
        <v>17</v>
      </c>
      <c r="F17" s="11" t="s">
        <v>306</v>
      </c>
      <c r="G17" s="11" t="s">
        <v>307</v>
      </c>
      <c r="H17" s="12">
        <v>0</v>
      </c>
      <c r="I17" s="13"/>
      <c r="J17" s="11" t="s">
        <v>20</v>
      </c>
      <c r="K17" s="11" t="s">
        <v>308</v>
      </c>
      <c r="L17" s="11" t="s">
        <v>309</v>
      </c>
      <c r="M17" s="14">
        <f t="shared" si="0"/>
        <v>4.7337962962962568E-4</v>
      </c>
      <c r="N17" s="4">
        <v>1.4301370112182767</v>
      </c>
    </row>
    <row r="18" spans="1:15" ht="15.75" customHeight="1" thickBot="1" x14ac:dyDescent="0.3">
      <c r="A18" s="43" t="s">
        <v>13</v>
      </c>
      <c r="B18" s="32" t="s">
        <v>14</v>
      </c>
      <c r="C18" s="33" t="s">
        <v>15</v>
      </c>
      <c r="D18" s="32" t="s">
        <v>16</v>
      </c>
      <c r="E18" s="33" t="s">
        <v>17</v>
      </c>
      <c r="F18" s="34" t="s">
        <v>83</v>
      </c>
      <c r="G18" s="34" t="s">
        <v>106</v>
      </c>
      <c r="H18" s="35">
        <v>0</v>
      </c>
      <c r="I18" s="36"/>
      <c r="J18" s="34" t="s">
        <v>20</v>
      </c>
      <c r="K18" s="34" t="s">
        <v>314</v>
      </c>
      <c r="L18" s="34" t="s">
        <v>315</v>
      </c>
      <c r="M18" s="34">
        <f t="shared" si="0"/>
        <v>3.1250000000000028E-4</v>
      </c>
      <c r="N18" s="37">
        <v>0.94444660151384285</v>
      </c>
      <c r="O18" s="38">
        <f>SUM(M12:M18)</f>
        <v>1.7442129629629609E-3</v>
      </c>
    </row>
    <row r="19" spans="1:15" ht="15.75" customHeight="1" thickBot="1" x14ac:dyDescent="0.3">
      <c r="A19" s="42" t="s">
        <v>13</v>
      </c>
      <c r="B19" s="32" t="s">
        <v>14</v>
      </c>
      <c r="C19" s="33" t="s">
        <v>15</v>
      </c>
      <c r="D19" s="32" t="s">
        <v>16</v>
      </c>
      <c r="E19" s="33" t="s">
        <v>235</v>
      </c>
      <c r="F19" s="34" t="s">
        <v>236</v>
      </c>
      <c r="G19" s="34" t="s">
        <v>237</v>
      </c>
      <c r="H19" s="35">
        <v>0</v>
      </c>
      <c r="I19" s="36"/>
      <c r="J19" s="34" t="s">
        <v>20</v>
      </c>
      <c r="K19" s="34" t="s">
        <v>238</v>
      </c>
      <c r="L19" s="34" t="s">
        <v>239</v>
      </c>
      <c r="M19" s="34">
        <f t="shared" si="0"/>
        <v>6.5856481481481322E-4</v>
      </c>
      <c r="N19" s="37">
        <v>1.9887946657655946</v>
      </c>
      <c r="O19" s="38">
        <f>M19</f>
        <v>6.5856481481481322E-4</v>
      </c>
    </row>
    <row r="20" spans="1:15" ht="15.75" customHeight="1" thickBot="1" x14ac:dyDescent="0.3">
      <c r="A20" s="42" t="s">
        <v>13</v>
      </c>
      <c r="B20" s="32" t="s">
        <v>14</v>
      </c>
      <c r="C20" s="33" t="s">
        <v>15</v>
      </c>
      <c r="D20" s="32" t="s">
        <v>16</v>
      </c>
      <c r="E20" s="33" t="s">
        <v>231</v>
      </c>
      <c r="F20" s="34" t="s">
        <v>232</v>
      </c>
      <c r="G20" s="34" t="s">
        <v>233</v>
      </c>
      <c r="H20" s="35">
        <v>0</v>
      </c>
      <c r="I20" s="36"/>
      <c r="J20" s="34" t="s">
        <v>20</v>
      </c>
      <c r="K20" s="34" t="s">
        <v>234</v>
      </c>
      <c r="L20" s="34" t="s">
        <v>164</v>
      </c>
      <c r="M20" s="34">
        <f t="shared" si="0"/>
        <v>5.1851851851852232E-4</v>
      </c>
      <c r="N20" s="37">
        <v>1.5676764200016999</v>
      </c>
      <c r="O20" s="38">
        <f>M20</f>
        <v>5.1851851851852232E-4</v>
      </c>
    </row>
    <row r="21" spans="1:15" ht="15.75" customHeight="1" x14ac:dyDescent="0.25">
      <c r="A21" s="22" t="s">
        <v>13</v>
      </c>
      <c r="B21" s="3" t="s">
        <v>14</v>
      </c>
      <c r="C21" s="2" t="s">
        <v>15</v>
      </c>
      <c r="D21" s="3" t="s">
        <v>16</v>
      </c>
      <c r="E21" s="2" t="s">
        <v>141</v>
      </c>
      <c r="F21" s="11" t="s">
        <v>142</v>
      </c>
      <c r="G21" s="11" t="s">
        <v>143</v>
      </c>
      <c r="H21" s="12">
        <v>0</v>
      </c>
      <c r="I21" s="13"/>
      <c r="J21" s="11" t="s">
        <v>20</v>
      </c>
      <c r="K21" s="11" t="s">
        <v>144</v>
      </c>
      <c r="L21" s="11" t="s">
        <v>145</v>
      </c>
      <c r="M21" s="14">
        <f t="shared" si="0"/>
        <v>2.9513888888888992E-4</v>
      </c>
      <c r="N21" s="4">
        <v>0.89197734587418509</v>
      </c>
    </row>
    <row r="22" spans="1:15" ht="15.75" customHeight="1" thickBot="1" x14ac:dyDescent="0.3">
      <c r="A22" s="41" t="s">
        <v>13</v>
      </c>
      <c r="B22" s="32" t="s">
        <v>14</v>
      </c>
      <c r="C22" s="33" t="s">
        <v>15</v>
      </c>
      <c r="D22" s="32" t="s">
        <v>16</v>
      </c>
      <c r="E22" s="33" t="s">
        <v>141</v>
      </c>
      <c r="F22" s="34" t="s">
        <v>146</v>
      </c>
      <c r="G22" s="34" t="s">
        <v>147</v>
      </c>
      <c r="H22" s="35">
        <v>0</v>
      </c>
      <c r="I22" s="36"/>
      <c r="J22" s="34" t="s">
        <v>20</v>
      </c>
      <c r="K22" s="34" t="s">
        <v>148</v>
      </c>
      <c r="L22" s="34" t="s">
        <v>149</v>
      </c>
      <c r="M22" s="34">
        <f t="shared" si="0"/>
        <v>1.354166666666691E-4</v>
      </c>
      <c r="N22" s="37">
        <v>0.40810587036525947</v>
      </c>
      <c r="O22" s="38">
        <f>M21+M22</f>
        <v>4.3055555555555902E-4</v>
      </c>
    </row>
    <row r="23" spans="1:15" ht="15.75" customHeight="1" x14ac:dyDescent="0.25">
      <c r="A23" s="6" t="s">
        <v>13</v>
      </c>
      <c r="B23" s="3" t="s">
        <v>14</v>
      </c>
      <c r="C23" s="2" t="s">
        <v>15</v>
      </c>
      <c r="D23" s="3" t="s">
        <v>16</v>
      </c>
      <c r="E23" s="2" t="s">
        <v>28</v>
      </c>
      <c r="F23" s="11" t="s">
        <v>29</v>
      </c>
      <c r="G23" s="11" t="s">
        <v>18</v>
      </c>
      <c r="H23" s="12">
        <v>0</v>
      </c>
      <c r="I23" s="13"/>
      <c r="J23" s="11" t="s">
        <v>20</v>
      </c>
      <c r="K23" s="11" t="s">
        <v>30</v>
      </c>
      <c r="L23" s="11" t="s">
        <v>31</v>
      </c>
      <c r="M23" s="14">
        <f t="shared" si="0"/>
        <v>6.8171296296296285E-4</v>
      </c>
      <c r="N23" s="4">
        <v>2.0579841242024237</v>
      </c>
    </row>
    <row r="24" spans="1:15" ht="15.75" customHeight="1" x14ac:dyDescent="0.25">
      <c r="A24" s="6" t="s">
        <v>13</v>
      </c>
      <c r="B24" s="3" t="s">
        <v>14</v>
      </c>
      <c r="C24" s="2" t="s">
        <v>15</v>
      </c>
      <c r="D24" s="3" t="s">
        <v>16</v>
      </c>
      <c r="E24" s="2" t="s">
        <v>28</v>
      </c>
      <c r="F24" s="11" t="s">
        <v>19</v>
      </c>
      <c r="G24" s="11" t="s">
        <v>32</v>
      </c>
      <c r="H24" s="12">
        <v>0</v>
      </c>
      <c r="I24" s="13"/>
      <c r="J24" s="11" t="s">
        <v>20</v>
      </c>
      <c r="K24" s="11" t="s">
        <v>33</v>
      </c>
      <c r="L24" s="11" t="s">
        <v>34</v>
      </c>
      <c r="M24" s="14">
        <f t="shared" si="0"/>
        <v>3.3333333333333348E-4</v>
      </c>
      <c r="N24" s="4">
        <v>1.006850036221276</v>
      </c>
    </row>
    <row r="25" spans="1:15" ht="15.75" customHeight="1" x14ac:dyDescent="0.25">
      <c r="A25" s="6" t="s">
        <v>13</v>
      </c>
      <c r="B25" s="3" t="s">
        <v>14</v>
      </c>
      <c r="C25" s="2" t="s">
        <v>15</v>
      </c>
      <c r="D25" s="3" t="s">
        <v>16</v>
      </c>
      <c r="E25" s="2" t="s">
        <v>28</v>
      </c>
      <c r="F25" s="11" t="s">
        <v>35</v>
      </c>
      <c r="G25" s="11" t="s">
        <v>36</v>
      </c>
      <c r="H25" s="12">
        <v>0</v>
      </c>
      <c r="I25" s="13"/>
      <c r="J25" s="11" t="s">
        <v>20</v>
      </c>
      <c r="K25" s="11" t="s">
        <v>37</v>
      </c>
      <c r="L25" s="11" t="s">
        <v>38</v>
      </c>
      <c r="M25" s="14">
        <f t="shared" si="0"/>
        <v>3.0787037037037046E-4</v>
      </c>
      <c r="N25" s="4">
        <v>0.93045480000993419</v>
      </c>
    </row>
    <row r="26" spans="1:15" ht="15.75" customHeight="1" x14ac:dyDescent="0.25">
      <c r="A26" s="19" t="s">
        <v>13</v>
      </c>
      <c r="B26" s="3" t="s">
        <v>14</v>
      </c>
      <c r="C26" s="2" t="s">
        <v>15</v>
      </c>
      <c r="D26" s="3" t="s">
        <v>16</v>
      </c>
      <c r="E26" s="2" t="s">
        <v>28</v>
      </c>
      <c r="F26" s="11" t="s">
        <v>44</v>
      </c>
      <c r="G26" s="11" t="s">
        <v>63</v>
      </c>
      <c r="H26" s="12">
        <v>0</v>
      </c>
      <c r="I26" s="13"/>
      <c r="J26" s="11" t="s">
        <v>20</v>
      </c>
      <c r="K26" s="11" t="s">
        <v>64</v>
      </c>
      <c r="L26" s="11" t="s">
        <v>65</v>
      </c>
      <c r="M26" s="14">
        <f t="shared" si="0"/>
        <v>7.8703703703704095E-5</v>
      </c>
      <c r="N26" s="4">
        <v>0.23670630194237685</v>
      </c>
    </row>
    <row r="27" spans="1:15" ht="15.75" customHeight="1" x14ac:dyDescent="0.25">
      <c r="A27" s="19" t="s">
        <v>13</v>
      </c>
      <c r="B27" s="3" t="s">
        <v>14</v>
      </c>
      <c r="C27" s="2" t="s">
        <v>15</v>
      </c>
      <c r="D27" s="3" t="s">
        <v>16</v>
      </c>
      <c r="E27" s="2" t="s">
        <v>28</v>
      </c>
      <c r="F27" s="11" t="s">
        <v>66</v>
      </c>
      <c r="G27" s="11" t="s">
        <v>67</v>
      </c>
      <c r="H27" s="12">
        <v>0</v>
      </c>
      <c r="I27" s="13"/>
      <c r="J27" s="11" t="s">
        <v>20</v>
      </c>
      <c r="K27" s="11" t="s">
        <v>68</v>
      </c>
      <c r="L27" s="11" t="s">
        <v>69</v>
      </c>
      <c r="M27" s="14">
        <f t="shared" si="0"/>
        <v>3.391203703703707E-4</v>
      </c>
      <c r="N27" s="4">
        <v>1.0248994601613186</v>
      </c>
    </row>
    <row r="28" spans="1:15" ht="15.75" customHeight="1" x14ac:dyDescent="0.25">
      <c r="A28" s="6" t="s">
        <v>13</v>
      </c>
      <c r="B28" s="3" t="s">
        <v>14</v>
      </c>
      <c r="C28" s="2" t="s">
        <v>15</v>
      </c>
      <c r="D28" s="3" t="s">
        <v>16</v>
      </c>
      <c r="E28" s="2" t="s">
        <v>28</v>
      </c>
      <c r="F28" s="11" t="s">
        <v>70</v>
      </c>
      <c r="G28" s="11" t="s">
        <v>71</v>
      </c>
      <c r="H28" s="12">
        <v>0</v>
      </c>
      <c r="I28" s="13"/>
      <c r="J28" s="11" t="s">
        <v>20</v>
      </c>
      <c r="K28" s="11" t="s">
        <v>72</v>
      </c>
      <c r="L28" s="11" t="s">
        <v>73</v>
      </c>
      <c r="M28" s="14">
        <f t="shared" si="0"/>
        <v>1.9618055555555552E-3</v>
      </c>
      <c r="N28" s="4">
        <v>5.9290258872813473</v>
      </c>
    </row>
    <row r="29" spans="1:15" ht="15.75" customHeight="1" x14ac:dyDescent="0.25">
      <c r="A29" s="19" t="s">
        <v>13</v>
      </c>
      <c r="B29" s="3" t="s">
        <v>14</v>
      </c>
      <c r="C29" s="2" t="s">
        <v>15</v>
      </c>
      <c r="D29" s="3" t="s">
        <v>16</v>
      </c>
      <c r="E29" s="2" t="s">
        <v>28</v>
      </c>
      <c r="F29" s="11" t="s">
        <v>55</v>
      </c>
      <c r="G29" s="11" t="s">
        <v>74</v>
      </c>
      <c r="H29" s="12">
        <v>0</v>
      </c>
      <c r="I29" s="13"/>
      <c r="J29" s="11" t="s">
        <v>20</v>
      </c>
      <c r="K29" s="11" t="s">
        <v>75</v>
      </c>
      <c r="L29" s="11" t="s">
        <v>76</v>
      </c>
      <c r="M29" s="14">
        <f t="shared" si="0"/>
        <v>2.1412037037037146E-4</v>
      </c>
      <c r="N29" s="4">
        <v>0.64481217230763632</v>
      </c>
    </row>
    <row r="30" spans="1:15" ht="15.75" customHeight="1" x14ac:dyDescent="0.25">
      <c r="A30" s="19" t="s">
        <v>13</v>
      </c>
      <c r="B30" s="3" t="s">
        <v>14</v>
      </c>
      <c r="C30" s="2" t="s">
        <v>15</v>
      </c>
      <c r="D30" s="3" t="s">
        <v>16</v>
      </c>
      <c r="E30" s="2" t="s">
        <v>28</v>
      </c>
      <c r="F30" s="11" t="s">
        <v>99</v>
      </c>
      <c r="G30" s="11" t="s">
        <v>100</v>
      </c>
      <c r="H30" s="12">
        <v>0</v>
      </c>
      <c r="I30" s="13"/>
      <c r="J30" s="11" t="s">
        <v>20</v>
      </c>
      <c r="K30" s="11" t="s">
        <v>101</v>
      </c>
      <c r="L30" s="11" t="s">
        <v>102</v>
      </c>
      <c r="M30" s="14">
        <f t="shared" si="0"/>
        <v>9.02777777777794E-5</v>
      </c>
      <c r="N30" s="4">
        <v>0.27168580570214884</v>
      </c>
    </row>
    <row r="31" spans="1:15" ht="15.75" customHeight="1" x14ac:dyDescent="0.25">
      <c r="A31" s="23" t="s">
        <v>13</v>
      </c>
      <c r="B31" s="3" t="s">
        <v>14</v>
      </c>
      <c r="C31" s="2" t="s">
        <v>15</v>
      </c>
      <c r="D31" s="3" t="s">
        <v>16</v>
      </c>
      <c r="E31" s="2" t="s">
        <v>28</v>
      </c>
      <c r="F31" s="11" t="s">
        <v>103</v>
      </c>
      <c r="G31" s="11" t="s">
        <v>82</v>
      </c>
      <c r="H31" s="12">
        <v>0</v>
      </c>
      <c r="I31" s="13"/>
      <c r="J31" s="11" t="s">
        <v>20</v>
      </c>
      <c r="K31" s="11" t="s">
        <v>104</v>
      </c>
      <c r="L31" s="11" t="s">
        <v>105</v>
      </c>
      <c r="M31" s="14">
        <f t="shared" si="0"/>
        <v>7.9398148148148058E-4</v>
      </c>
      <c r="N31" s="4">
        <v>2.3990342858602003</v>
      </c>
    </row>
    <row r="32" spans="1:15" ht="15.75" customHeight="1" x14ac:dyDescent="0.25">
      <c r="A32" s="6" t="s">
        <v>13</v>
      </c>
      <c r="B32" s="3" t="s">
        <v>14</v>
      </c>
      <c r="C32" s="2" t="s">
        <v>15</v>
      </c>
      <c r="D32" s="3" t="s">
        <v>16</v>
      </c>
      <c r="E32" s="2" t="s">
        <v>28</v>
      </c>
      <c r="F32" s="11" t="s">
        <v>106</v>
      </c>
      <c r="G32" s="11" t="s">
        <v>87</v>
      </c>
      <c r="H32" s="12">
        <v>0</v>
      </c>
      <c r="I32" s="13"/>
      <c r="J32" s="11" t="s">
        <v>20</v>
      </c>
      <c r="K32" s="11" t="s">
        <v>107</v>
      </c>
      <c r="L32" s="11" t="s">
        <v>108</v>
      </c>
      <c r="M32" s="14">
        <f t="shared" si="0"/>
        <v>7.5578703703703745E-4</v>
      </c>
      <c r="N32" s="4">
        <v>2.2814681737236069</v>
      </c>
    </row>
    <row r="33" spans="1:15" ht="15.75" customHeight="1" x14ac:dyDescent="0.25">
      <c r="A33" s="6" t="s">
        <v>13</v>
      </c>
      <c r="B33" s="3" t="s">
        <v>14</v>
      </c>
      <c r="C33" s="2" t="s">
        <v>15</v>
      </c>
      <c r="D33" s="3" t="s">
        <v>16</v>
      </c>
      <c r="E33" s="2" t="s">
        <v>28</v>
      </c>
      <c r="F33" s="11" t="s">
        <v>109</v>
      </c>
      <c r="G33" s="11" t="s">
        <v>90</v>
      </c>
      <c r="H33" s="12">
        <v>0</v>
      </c>
      <c r="I33" s="13"/>
      <c r="J33" s="11" t="s">
        <v>20</v>
      </c>
      <c r="K33" s="11" t="s">
        <v>110</v>
      </c>
      <c r="L33" s="11" t="s">
        <v>111</v>
      </c>
      <c r="M33" s="14">
        <f t="shared" si="0"/>
        <v>6.8865740740740519E-4</v>
      </c>
      <c r="N33" s="4">
        <v>2.0789718264582868</v>
      </c>
    </row>
    <row r="34" spans="1:15" ht="15.75" customHeight="1" x14ac:dyDescent="0.25">
      <c r="A34" s="23" t="s">
        <v>13</v>
      </c>
      <c r="B34" s="3" t="s">
        <v>14</v>
      </c>
      <c r="C34" s="2" t="s">
        <v>15</v>
      </c>
      <c r="D34" s="3" t="s">
        <v>16</v>
      </c>
      <c r="E34" s="2" t="s">
        <v>28</v>
      </c>
      <c r="F34" s="11" t="s">
        <v>113</v>
      </c>
      <c r="G34" s="11" t="s">
        <v>116</v>
      </c>
      <c r="H34" s="12">
        <v>0</v>
      </c>
      <c r="I34" s="13"/>
      <c r="J34" s="11" t="s">
        <v>20</v>
      </c>
      <c r="K34" s="11" t="s">
        <v>120</v>
      </c>
      <c r="L34" s="11" t="s">
        <v>121</v>
      </c>
      <c r="M34" s="14">
        <f t="shared" ref="M34:M65" si="1">G34-F34</f>
        <v>4.4907407407407569E-4</v>
      </c>
      <c r="N34" s="4">
        <v>1.3554557706911634</v>
      </c>
    </row>
    <row r="35" spans="1:15" ht="15.75" customHeight="1" x14ac:dyDescent="0.25">
      <c r="A35" s="23" t="s">
        <v>13</v>
      </c>
      <c r="B35" s="3" t="s">
        <v>14</v>
      </c>
      <c r="C35" s="2" t="s">
        <v>15</v>
      </c>
      <c r="D35" s="3" t="s">
        <v>16</v>
      </c>
      <c r="E35" s="2" t="s">
        <v>28</v>
      </c>
      <c r="F35" s="11" t="s">
        <v>134</v>
      </c>
      <c r="G35" s="11" t="s">
        <v>135</v>
      </c>
      <c r="H35" s="12">
        <v>0</v>
      </c>
      <c r="I35" s="13"/>
      <c r="J35" s="11" t="s">
        <v>20</v>
      </c>
      <c r="K35" s="11" t="s">
        <v>136</v>
      </c>
      <c r="L35" s="11" t="s">
        <v>137</v>
      </c>
      <c r="M35" s="14">
        <f t="shared" si="1"/>
        <v>6.0185185185183954E-5</v>
      </c>
      <c r="N35" s="4">
        <v>0.1818934195508142</v>
      </c>
    </row>
    <row r="36" spans="1:15" ht="15.75" customHeight="1" x14ac:dyDescent="0.25">
      <c r="A36" s="6" t="s">
        <v>13</v>
      </c>
      <c r="B36" s="3" t="s">
        <v>14</v>
      </c>
      <c r="C36" s="2" t="s">
        <v>15</v>
      </c>
      <c r="D36" s="3" t="s">
        <v>16</v>
      </c>
      <c r="E36" s="2" t="s">
        <v>28</v>
      </c>
      <c r="F36" s="11" t="s">
        <v>138</v>
      </c>
      <c r="G36" s="11" t="s">
        <v>130</v>
      </c>
      <c r="H36" s="12">
        <v>0</v>
      </c>
      <c r="I36" s="13"/>
      <c r="J36" s="11" t="s">
        <v>20</v>
      </c>
      <c r="K36" s="11" t="s">
        <v>139</v>
      </c>
      <c r="L36" s="11" t="s">
        <v>140</v>
      </c>
      <c r="M36" s="14">
        <f t="shared" si="1"/>
        <v>1.0914351851851831E-3</v>
      </c>
      <c r="N36" s="4">
        <v>3.2980075324863396</v>
      </c>
    </row>
    <row r="37" spans="1:15" ht="15.75" customHeight="1" x14ac:dyDescent="0.25">
      <c r="A37" s="6" t="s">
        <v>13</v>
      </c>
      <c r="B37" s="3" t="s">
        <v>14</v>
      </c>
      <c r="C37" s="2" t="s">
        <v>15</v>
      </c>
      <c r="D37" s="3" t="s">
        <v>16</v>
      </c>
      <c r="E37" s="2" t="s">
        <v>28</v>
      </c>
      <c r="F37" s="11" t="s">
        <v>143</v>
      </c>
      <c r="G37" s="11" t="s">
        <v>154</v>
      </c>
      <c r="H37" s="12">
        <v>0</v>
      </c>
      <c r="I37" s="13"/>
      <c r="J37" s="11" t="s">
        <v>20</v>
      </c>
      <c r="K37" s="11" t="s">
        <v>155</v>
      </c>
      <c r="L37" s="11" t="s">
        <v>156</v>
      </c>
      <c r="M37" s="14">
        <f t="shared" si="1"/>
        <v>3.4722222222222446E-4</v>
      </c>
      <c r="N37" s="4">
        <v>1.0488254407330024</v>
      </c>
    </row>
    <row r="38" spans="1:15" ht="15.75" customHeight="1" x14ac:dyDescent="0.25">
      <c r="A38" s="19" t="s">
        <v>13</v>
      </c>
      <c r="B38" s="3" t="s">
        <v>14</v>
      </c>
      <c r="C38" s="2" t="s">
        <v>15</v>
      </c>
      <c r="D38" s="3" t="s">
        <v>16</v>
      </c>
      <c r="E38" s="2" t="s">
        <v>28</v>
      </c>
      <c r="F38" s="11" t="s">
        <v>158</v>
      </c>
      <c r="G38" s="11" t="s">
        <v>165</v>
      </c>
      <c r="H38" s="12">
        <v>0</v>
      </c>
      <c r="I38" s="13"/>
      <c r="J38" s="11" t="s">
        <v>20</v>
      </c>
      <c r="K38" s="11" t="s">
        <v>166</v>
      </c>
      <c r="L38" s="11" t="s">
        <v>167</v>
      </c>
      <c r="M38" s="14">
        <f t="shared" si="1"/>
        <v>1.0069444444444457E-3</v>
      </c>
      <c r="N38" s="4">
        <v>3.0409081798520159</v>
      </c>
    </row>
    <row r="39" spans="1:15" ht="15.75" customHeight="1" x14ac:dyDescent="0.25">
      <c r="A39" s="6" t="s">
        <v>13</v>
      </c>
      <c r="B39" s="3" t="s">
        <v>14</v>
      </c>
      <c r="C39" s="2" t="s">
        <v>15</v>
      </c>
      <c r="D39" s="3" t="s">
        <v>16</v>
      </c>
      <c r="E39" s="2" t="s">
        <v>28</v>
      </c>
      <c r="F39" s="11" t="s">
        <v>181</v>
      </c>
      <c r="G39" s="11" t="s">
        <v>184</v>
      </c>
      <c r="H39" s="12">
        <v>0</v>
      </c>
      <c r="I39" s="13"/>
      <c r="J39" s="11" t="s">
        <v>20</v>
      </c>
      <c r="K39" s="11" t="s">
        <v>185</v>
      </c>
      <c r="L39" s="11" t="s">
        <v>186</v>
      </c>
      <c r="M39" s="14">
        <f t="shared" si="1"/>
        <v>2.210648148148163E-4</v>
      </c>
      <c r="N39" s="4">
        <v>0.67108177963122506</v>
      </c>
    </row>
    <row r="40" spans="1:15" ht="15.75" customHeight="1" x14ac:dyDescent="0.25">
      <c r="A40" s="6" t="s">
        <v>13</v>
      </c>
      <c r="B40" s="3" t="s">
        <v>14</v>
      </c>
      <c r="C40" s="2" t="s">
        <v>15</v>
      </c>
      <c r="D40" s="3" t="s">
        <v>16</v>
      </c>
      <c r="E40" s="2" t="s">
        <v>28</v>
      </c>
      <c r="F40" s="11" t="s">
        <v>202</v>
      </c>
      <c r="G40" s="11" t="s">
        <v>203</v>
      </c>
      <c r="H40" s="12">
        <v>0</v>
      </c>
      <c r="I40" s="13"/>
      <c r="J40" s="11" t="s">
        <v>20</v>
      </c>
      <c r="K40" s="11" t="s">
        <v>204</v>
      </c>
      <c r="L40" s="11" t="s">
        <v>205</v>
      </c>
      <c r="M40" s="14">
        <f t="shared" si="1"/>
        <v>5.8564814814814417E-4</v>
      </c>
      <c r="N40" s="4">
        <v>1.7664999193722437</v>
      </c>
    </row>
    <row r="41" spans="1:15" ht="15.75" customHeight="1" x14ac:dyDescent="0.25">
      <c r="A41" s="6" t="s">
        <v>13</v>
      </c>
      <c r="B41" s="3" t="s">
        <v>14</v>
      </c>
      <c r="C41" s="2" t="s">
        <v>15</v>
      </c>
      <c r="D41" s="3" t="s">
        <v>16</v>
      </c>
      <c r="E41" s="2" t="s">
        <v>28</v>
      </c>
      <c r="F41" s="11" t="s">
        <v>249</v>
      </c>
      <c r="G41" s="11" t="s">
        <v>245</v>
      </c>
      <c r="H41" s="12">
        <v>0</v>
      </c>
      <c r="I41" s="13"/>
      <c r="J41" s="11" t="s">
        <v>20</v>
      </c>
      <c r="K41" s="11" t="s">
        <v>250</v>
      </c>
      <c r="L41" s="11" t="s">
        <v>251</v>
      </c>
      <c r="M41" s="14">
        <f t="shared" si="1"/>
        <v>2.1990740740740391E-5</v>
      </c>
      <c r="N41" s="4">
        <v>6.6076282602209241E-2</v>
      </c>
    </row>
    <row r="42" spans="1:15" ht="15.75" customHeight="1" x14ac:dyDescent="0.25">
      <c r="A42" s="6" t="s">
        <v>13</v>
      </c>
      <c r="B42" s="3" t="s">
        <v>14</v>
      </c>
      <c r="C42" s="2" t="s">
        <v>15</v>
      </c>
      <c r="D42" s="3" t="s">
        <v>16</v>
      </c>
      <c r="E42" s="2" t="s">
        <v>28</v>
      </c>
      <c r="F42" s="11" t="s">
        <v>252</v>
      </c>
      <c r="G42" s="11" t="s">
        <v>253</v>
      </c>
      <c r="H42" s="12">
        <v>0</v>
      </c>
      <c r="I42" s="13"/>
      <c r="J42" s="11" t="s">
        <v>20</v>
      </c>
      <c r="K42" s="11" t="s">
        <v>254</v>
      </c>
      <c r="L42" s="11" t="s">
        <v>255</v>
      </c>
      <c r="M42" s="14">
        <f t="shared" si="1"/>
        <v>2.2569444444444416E-4</v>
      </c>
      <c r="N42" s="4">
        <v>0.68210032331555326</v>
      </c>
    </row>
    <row r="43" spans="1:15" ht="15.75" customHeight="1" x14ac:dyDescent="0.25">
      <c r="A43" s="17" t="s">
        <v>13</v>
      </c>
      <c r="B43" s="3" t="s">
        <v>14</v>
      </c>
      <c r="C43" s="2" t="s">
        <v>15</v>
      </c>
      <c r="D43" s="3" t="s">
        <v>16</v>
      </c>
      <c r="E43" s="2" t="s">
        <v>28</v>
      </c>
      <c r="F43" s="11" t="s">
        <v>259</v>
      </c>
      <c r="G43" s="11" t="s">
        <v>59</v>
      </c>
      <c r="H43" s="12">
        <v>0</v>
      </c>
      <c r="I43" s="13"/>
      <c r="J43" s="11" t="s">
        <v>20</v>
      </c>
      <c r="K43" s="11" t="s">
        <v>260</v>
      </c>
      <c r="L43" s="11" t="s">
        <v>261</v>
      </c>
      <c r="M43" s="14">
        <f t="shared" si="1"/>
        <v>8.3680555555555591E-4</v>
      </c>
      <c r="N43" s="4">
        <v>2.5278637982074406</v>
      </c>
    </row>
    <row r="44" spans="1:15" ht="15.75" customHeight="1" x14ac:dyDescent="0.25">
      <c r="A44" s="17" t="s">
        <v>13</v>
      </c>
      <c r="B44" s="3" t="s">
        <v>14</v>
      </c>
      <c r="C44" s="2" t="s">
        <v>15</v>
      </c>
      <c r="D44" s="3" t="s">
        <v>16</v>
      </c>
      <c r="E44" s="2" t="s">
        <v>28</v>
      </c>
      <c r="F44" s="11" t="s">
        <v>266</v>
      </c>
      <c r="G44" s="11" t="s">
        <v>78</v>
      </c>
      <c r="H44" s="12">
        <v>0</v>
      </c>
      <c r="I44" s="13"/>
      <c r="J44" s="11" t="s">
        <v>20</v>
      </c>
      <c r="K44" s="11" t="s">
        <v>267</v>
      </c>
      <c r="L44" s="11" t="s">
        <v>268</v>
      </c>
      <c r="M44" s="14">
        <f t="shared" si="1"/>
        <v>2.7777777777777783E-4</v>
      </c>
      <c r="N44" s="4">
        <v>0.83873854115181201</v>
      </c>
    </row>
    <row r="45" spans="1:15" ht="15.75" customHeight="1" x14ac:dyDescent="0.25">
      <c r="A45" s="6" t="s">
        <v>13</v>
      </c>
      <c r="B45" s="3" t="s">
        <v>14</v>
      </c>
      <c r="C45" s="2" t="s">
        <v>15</v>
      </c>
      <c r="D45" s="3" t="s">
        <v>16</v>
      </c>
      <c r="E45" s="2" t="s">
        <v>28</v>
      </c>
      <c r="F45" s="11" t="s">
        <v>279</v>
      </c>
      <c r="G45" s="11" t="s">
        <v>282</v>
      </c>
      <c r="H45" s="12">
        <v>0</v>
      </c>
      <c r="I45" s="13"/>
      <c r="J45" s="11" t="s">
        <v>20</v>
      </c>
      <c r="K45" s="11" t="s">
        <v>283</v>
      </c>
      <c r="L45" s="11" t="s">
        <v>284</v>
      </c>
      <c r="M45" s="14">
        <f t="shared" si="1"/>
        <v>1.3888888888888978E-4</v>
      </c>
      <c r="N45" s="4">
        <v>0.41667584878640362</v>
      </c>
    </row>
    <row r="46" spans="1:15" ht="15.75" customHeight="1" thickBot="1" x14ac:dyDescent="0.3">
      <c r="A46" s="39" t="s">
        <v>13</v>
      </c>
      <c r="B46" s="32" t="s">
        <v>14</v>
      </c>
      <c r="C46" s="33" t="s">
        <v>15</v>
      </c>
      <c r="D46" s="32" t="s">
        <v>16</v>
      </c>
      <c r="E46" s="33" t="s">
        <v>28</v>
      </c>
      <c r="F46" s="34" t="s">
        <v>288</v>
      </c>
      <c r="G46" s="34" t="s">
        <v>161</v>
      </c>
      <c r="H46" s="35">
        <v>0</v>
      </c>
      <c r="I46" s="36"/>
      <c r="J46" s="34" t="s">
        <v>20</v>
      </c>
      <c r="K46" s="34" t="s">
        <v>289</v>
      </c>
      <c r="L46" s="34" t="s">
        <v>290</v>
      </c>
      <c r="M46" s="34">
        <f t="shared" si="1"/>
        <v>2.4432870370370355E-3</v>
      </c>
      <c r="N46" s="37">
        <v>7.3822493709810741</v>
      </c>
      <c r="O46" s="38">
        <f>SUM(M23:M46)</f>
        <v>1.3951388888888886E-2</v>
      </c>
    </row>
    <row r="47" spans="1:15" ht="15.75" customHeight="1" x14ac:dyDescent="0.25">
      <c r="A47" s="30" t="s">
        <v>13</v>
      </c>
      <c r="B47" s="3" t="s">
        <v>14</v>
      </c>
      <c r="C47" s="2" t="s">
        <v>15</v>
      </c>
      <c r="D47" s="3" t="s">
        <v>16</v>
      </c>
      <c r="E47" s="2" t="s">
        <v>218</v>
      </c>
      <c r="F47" s="11" t="s">
        <v>219</v>
      </c>
      <c r="G47" s="11" t="s">
        <v>220</v>
      </c>
      <c r="H47" s="12">
        <v>0</v>
      </c>
      <c r="I47" s="13"/>
      <c r="J47" s="11" t="s">
        <v>20</v>
      </c>
      <c r="K47" s="11" t="s">
        <v>221</v>
      </c>
      <c r="L47" s="11" t="s">
        <v>222</v>
      </c>
      <c r="M47" s="14">
        <f t="shared" si="1"/>
        <v>1.0208333333333354E-3</v>
      </c>
      <c r="N47" s="4">
        <v>3.0873609608449928</v>
      </c>
    </row>
    <row r="48" spans="1:15" ht="15.75" customHeight="1" thickBot="1" x14ac:dyDescent="0.3">
      <c r="A48" s="40" t="s">
        <v>13</v>
      </c>
      <c r="B48" s="32" t="s">
        <v>14</v>
      </c>
      <c r="C48" s="33" t="s">
        <v>15</v>
      </c>
      <c r="D48" s="32" t="s">
        <v>16</v>
      </c>
      <c r="E48" s="33" t="s">
        <v>218</v>
      </c>
      <c r="F48" s="34" t="s">
        <v>223</v>
      </c>
      <c r="G48" s="34" t="s">
        <v>224</v>
      </c>
      <c r="H48" s="35">
        <v>0</v>
      </c>
      <c r="I48" s="36"/>
      <c r="J48" s="34" t="s">
        <v>20</v>
      </c>
      <c r="K48" s="34" t="s">
        <v>225</v>
      </c>
      <c r="L48" s="34" t="s">
        <v>226</v>
      </c>
      <c r="M48" s="34">
        <f t="shared" si="1"/>
        <v>6.5972222222222821E-4</v>
      </c>
      <c r="N48" s="37">
        <v>1.9915580465626164</v>
      </c>
      <c r="O48" s="38">
        <f>M47+M48</f>
        <v>1.6805555555555636E-3</v>
      </c>
    </row>
    <row r="49" spans="1:15" ht="15.75" customHeight="1" x14ac:dyDescent="0.25">
      <c r="A49" s="7" t="s">
        <v>13</v>
      </c>
      <c r="B49" s="3" t="s">
        <v>14</v>
      </c>
      <c r="C49" s="2" t="s">
        <v>15</v>
      </c>
      <c r="D49" s="3" t="s">
        <v>16</v>
      </c>
      <c r="E49" s="2" t="s">
        <v>58</v>
      </c>
      <c r="F49" s="11" t="s">
        <v>59</v>
      </c>
      <c r="G49" s="11" t="s">
        <v>60</v>
      </c>
      <c r="H49" s="12">
        <v>0</v>
      </c>
      <c r="I49" s="13"/>
      <c r="J49" s="11" t="s">
        <v>20</v>
      </c>
      <c r="K49" s="11" t="s">
        <v>61</v>
      </c>
      <c r="L49" s="11" t="s">
        <v>62</v>
      </c>
      <c r="M49" s="14">
        <f t="shared" si="1"/>
        <v>2.3148148148147141E-5</v>
      </c>
      <c r="N49" s="4">
        <v>7.2757367820325686E-2</v>
      </c>
    </row>
    <row r="50" spans="1:15" ht="15.75" customHeight="1" x14ac:dyDescent="0.25">
      <c r="A50" s="21" t="s">
        <v>13</v>
      </c>
      <c r="B50" s="3" t="s">
        <v>14</v>
      </c>
      <c r="C50" s="2" t="s">
        <v>15</v>
      </c>
      <c r="D50" s="3" t="s">
        <v>16</v>
      </c>
      <c r="E50" s="2" t="s">
        <v>58</v>
      </c>
      <c r="F50" s="11" t="s">
        <v>82</v>
      </c>
      <c r="G50" s="11" t="s">
        <v>83</v>
      </c>
      <c r="H50" s="12">
        <v>0</v>
      </c>
      <c r="I50" s="13"/>
      <c r="J50" s="11" t="s">
        <v>20</v>
      </c>
      <c r="K50" s="11" t="s">
        <v>84</v>
      </c>
      <c r="L50" s="11" t="s">
        <v>85</v>
      </c>
      <c r="M50" s="14">
        <f t="shared" si="1"/>
        <v>1.2731481481481448E-4</v>
      </c>
      <c r="N50" s="4">
        <v>0.38687331158307792</v>
      </c>
    </row>
    <row r="51" spans="1:15" ht="15.75" customHeight="1" x14ac:dyDescent="0.25">
      <c r="A51" s="18" t="s">
        <v>13</v>
      </c>
      <c r="B51" s="3" t="s">
        <v>14</v>
      </c>
      <c r="C51" s="2" t="s">
        <v>15</v>
      </c>
      <c r="D51" s="3" t="s">
        <v>16</v>
      </c>
      <c r="E51" s="2" t="s">
        <v>58</v>
      </c>
      <c r="F51" s="11" t="s">
        <v>112</v>
      </c>
      <c r="G51" s="11" t="s">
        <v>113</v>
      </c>
      <c r="H51" s="12">
        <v>0</v>
      </c>
      <c r="I51" s="13"/>
      <c r="J51" s="11" t="s">
        <v>20</v>
      </c>
      <c r="K51" s="11" t="s">
        <v>114</v>
      </c>
      <c r="L51" s="11" t="s">
        <v>115</v>
      </c>
      <c r="M51" s="14">
        <f t="shared" si="1"/>
        <v>1.99074074074072E-4</v>
      </c>
      <c r="N51" s="4">
        <v>0.60164746466807772</v>
      </c>
    </row>
    <row r="52" spans="1:15" ht="15.75" customHeight="1" x14ac:dyDescent="0.25">
      <c r="A52" s="18" t="s">
        <v>13</v>
      </c>
      <c r="B52" s="3" t="s">
        <v>14</v>
      </c>
      <c r="C52" s="2" t="s">
        <v>15</v>
      </c>
      <c r="D52" s="3" t="s">
        <v>16</v>
      </c>
      <c r="E52" s="2" t="s">
        <v>58</v>
      </c>
      <c r="F52" s="11" t="s">
        <v>116</v>
      </c>
      <c r="G52" s="11" t="s">
        <v>117</v>
      </c>
      <c r="H52" s="12">
        <v>0</v>
      </c>
      <c r="I52" s="13"/>
      <c r="J52" s="11" t="s">
        <v>20</v>
      </c>
      <c r="K52" s="11" t="s">
        <v>118</v>
      </c>
      <c r="L52" s="11" t="s">
        <v>119</v>
      </c>
      <c r="M52" s="14">
        <f t="shared" si="1"/>
        <v>4.0277777777777794E-4</v>
      </c>
      <c r="N52" s="4">
        <v>1.2184760339678964</v>
      </c>
    </row>
    <row r="53" spans="1:15" ht="15.75" customHeight="1" x14ac:dyDescent="0.25">
      <c r="A53" s="18" t="s">
        <v>13</v>
      </c>
      <c r="B53" s="3" t="s">
        <v>14</v>
      </c>
      <c r="C53" s="2" t="s">
        <v>15</v>
      </c>
      <c r="D53" s="3" t="s">
        <v>16</v>
      </c>
      <c r="E53" s="2" t="s">
        <v>58</v>
      </c>
      <c r="F53" s="11" t="s">
        <v>122</v>
      </c>
      <c r="G53" s="11" t="s">
        <v>123</v>
      </c>
      <c r="H53" s="12">
        <v>0</v>
      </c>
      <c r="I53" s="13"/>
      <c r="J53" s="11" t="s">
        <v>20</v>
      </c>
      <c r="K53" s="11" t="s">
        <v>124</v>
      </c>
      <c r="L53" s="11" t="s">
        <v>125</v>
      </c>
      <c r="M53" s="14">
        <f t="shared" si="1"/>
        <v>5.6712962962961536E-5</v>
      </c>
      <c r="N53" s="4">
        <v>0.17090985537024581</v>
      </c>
    </row>
    <row r="54" spans="1:15" ht="15.75" customHeight="1" x14ac:dyDescent="0.25">
      <c r="A54" s="21" t="s">
        <v>13</v>
      </c>
      <c r="B54" s="3" t="s">
        <v>14</v>
      </c>
      <c r="C54" s="2" t="s">
        <v>15</v>
      </c>
      <c r="D54" s="3" t="s">
        <v>16</v>
      </c>
      <c r="E54" s="2" t="s">
        <v>58</v>
      </c>
      <c r="F54" s="11" t="s">
        <v>126</v>
      </c>
      <c r="G54" s="11" t="s">
        <v>127</v>
      </c>
      <c r="H54" s="12">
        <v>0</v>
      </c>
      <c r="I54" s="13"/>
      <c r="J54" s="11" t="s">
        <v>20</v>
      </c>
      <c r="K54" s="11" t="s">
        <v>128</v>
      </c>
      <c r="L54" s="11" t="s">
        <v>129</v>
      </c>
      <c r="M54" s="14">
        <f t="shared" si="1"/>
        <v>3.0555555555555544E-4</v>
      </c>
      <c r="N54" s="4">
        <v>0.92345889925797975</v>
      </c>
    </row>
    <row r="55" spans="1:15" ht="15.75" customHeight="1" x14ac:dyDescent="0.25">
      <c r="A55" s="7" t="s">
        <v>13</v>
      </c>
      <c r="B55" s="3" t="s">
        <v>14</v>
      </c>
      <c r="C55" s="2" t="s">
        <v>15</v>
      </c>
      <c r="D55" s="3" t="s">
        <v>16</v>
      </c>
      <c r="E55" s="2" t="s">
        <v>58</v>
      </c>
      <c r="F55" s="11" t="s">
        <v>157</v>
      </c>
      <c r="G55" s="11" t="s">
        <v>158</v>
      </c>
      <c r="H55" s="12">
        <v>0</v>
      </c>
      <c r="I55" s="13"/>
      <c r="J55" s="11" t="s">
        <v>20</v>
      </c>
      <c r="K55" s="11" t="s">
        <v>159</v>
      </c>
      <c r="L55" s="11" t="s">
        <v>160</v>
      </c>
      <c r="M55" s="14">
        <f t="shared" si="1"/>
        <v>1.1805555555555181E-4</v>
      </c>
      <c r="N55" s="4">
        <v>0.35679093834967401</v>
      </c>
    </row>
    <row r="56" spans="1:15" ht="15.75" customHeight="1" x14ac:dyDescent="0.25">
      <c r="A56" s="7" t="s">
        <v>13</v>
      </c>
      <c r="B56" s="3" t="s">
        <v>14</v>
      </c>
      <c r="C56" s="2" t="s">
        <v>15</v>
      </c>
      <c r="D56" s="3" t="s">
        <v>16</v>
      </c>
      <c r="E56" s="2" t="s">
        <v>58</v>
      </c>
      <c r="F56" s="11" t="s">
        <v>195</v>
      </c>
      <c r="G56" s="11" t="s">
        <v>196</v>
      </c>
      <c r="H56" s="12">
        <v>0</v>
      </c>
      <c r="I56" s="13"/>
      <c r="J56" s="11" t="s">
        <v>20</v>
      </c>
      <c r="K56" s="11" t="s">
        <v>197</v>
      </c>
      <c r="L56" s="11" t="s">
        <v>198</v>
      </c>
      <c r="M56" s="14">
        <f t="shared" si="1"/>
        <v>1.0960648148148205E-3</v>
      </c>
      <c r="N56" s="4">
        <v>3.3113697029225722</v>
      </c>
    </row>
    <row r="57" spans="1:15" ht="15.75" customHeight="1" thickBot="1" x14ac:dyDescent="0.3">
      <c r="A57" s="40" t="s">
        <v>13</v>
      </c>
      <c r="B57" s="32" t="s">
        <v>14</v>
      </c>
      <c r="C57" s="33" t="s">
        <v>15</v>
      </c>
      <c r="D57" s="32" t="s">
        <v>16</v>
      </c>
      <c r="E57" s="33" t="s">
        <v>58</v>
      </c>
      <c r="F57" s="34" t="s">
        <v>272</v>
      </c>
      <c r="G57" s="34" t="s">
        <v>269</v>
      </c>
      <c r="H57" s="35">
        <v>0</v>
      </c>
      <c r="I57" s="36"/>
      <c r="J57" s="34" t="s">
        <v>20</v>
      </c>
      <c r="K57" s="34" t="s">
        <v>273</v>
      </c>
      <c r="L57" s="34" t="s">
        <v>274</v>
      </c>
      <c r="M57" s="34">
        <f t="shared" si="1"/>
        <v>1.9675925925925764E-4</v>
      </c>
      <c r="N57" s="37">
        <v>0.59465156391612339</v>
      </c>
      <c r="O57" s="38">
        <f>SUM(M49:M57)</f>
        <v>2.5254629629629585E-3</v>
      </c>
    </row>
    <row r="58" spans="1:15" ht="15.75" customHeight="1" x14ac:dyDescent="0.25">
      <c r="A58" s="24" t="s">
        <v>13</v>
      </c>
      <c r="B58" s="3" t="s">
        <v>14</v>
      </c>
      <c r="C58" s="2" t="s">
        <v>15</v>
      </c>
      <c r="D58" s="3" t="s">
        <v>16</v>
      </c>
      <c r="E58" s="2" t="s">
        <v>86</v>
      </c>
      <c r="F58" s="11" t="s">
        <v>87</v>
      </c>
      <c r="G58" s="11" t="s">
        <v>88</v>
      </c>
      <c r="H58" s="12">
        <v>0</v>
      </c>
      <c r="I58" s="13"/>
      <c r="J58" s="11" t="s">
        <v>20</v>
      </c>
      <c r="K58" s="11" t="s">
        <v>89</v>
      </c>
      <c r="L58" s="11" t="s">
        <v>53</v>
      </c>
      <c r="M58" s="14">
        <f t="shared" si="1"/>
        <v>1.064814814814817E-4</v>
      </c>
      <c r="N58" s="4">
        <v>0.32359538928165038</v>
      </c>
    </row>
    <row r="59" spans="1:15" ht="15.75" customHeight="1" x14ac:dyDescent="0.25">
      <c r="A59" s="24" t="s">
        <v>13</v>
      </c>
      <c r="B59" s="3" t="s">
        <v>14</v>
      </c>
      <c r="C59" s="2" t="s">
        <v>15</v>
      </c>
      <c r="D59" s="3" t="s">
        <v>16</v>
      </c>
      <c r="E59" s="2" t="s">
        <v>86</v>
      </c>
      <c r="F59" s="11" t="s">
        <v>174</v>
      </c>
      <c r="G59" s="11" t="s">
        <v>170</v>
      </c>
      <c r="H59" s="12">
        <v>0</v>
      </c>
      <c r="I59" s="13"/>
      <c r="J59" s="11" t="s">
        <v>20</v>
      </c>
      <c r="K59" s="11" t="s">
        <v>175</v>
      </c>
      <c r="L59" s="11" t="s">
        <v>176</v>
      </c>
      <c r="M59" s="14">
        <f t="shared" si="1"/>
        <v>1.0069444444444145E-4</v>
      </c>
      <c r="N59" s="4">
        <v>0.30432168271001603</v>
      </c>
    </row>
    <row r="60" spans="1:15" ht="15.75" customHeight="1" x14ac:dyDescent="0.25">
      <c r="A60" s="28" t="s">
        <v>13</v>
      </c>
      <c r="B60" s="3" t="s">
        <v>14</v>
      </c>
      <c r="C60" s="2" t="s">
        <v>15</v>
      </c>
      <c r="D60" s="3" t="s">
        <v>16</v>
      </c>
      <c r="E60" s="2" t="s">
        <v>86</v>
      </c>
      <c r="F60" s="11" t="s">
        <v>177</v>
      </c>
      <c r="G60" s="11" t="s">
        <v>178</v>
      </c>
      <c r="H60" s="12">
        <v>0</v>
      </c>
      <c r="I60" s="13"/>
      <c r="J60" s="11" t="s">
        <v>20</v>
      </c>
      <c r="K60" s="11" t="s">
        <v>179</v>
      </c>
      <c r="L60" s="11" t="s">
        <v>34</v>
      </c>
      <c r="M60" s="14">
        <f t="shared" si="1"/>
        <v>3.3333333333332785E-4</v>
      </c>
      <c r="N60" s="4">
        <v>1.0047162864919301</v>
      </c>
    </row>
    <row r="61" spans="1:15" ht="15.75" customHeight="1" x14ac:dyDescent="0.25">
      <c r="A61" s="8" t="s">
        <v>13</v>
      </c>
      <c r="B61" s="3" t="s">
        <v>14</v>
      </c>
      <c r="C61" s="2" t="s">
        <v>15</v>
      </c>
      <c r="D61" s="3" t="s">
        <v>16</v>
      </c>
      <c r="E61" s="2" t="s">
        <v>86</v>
      </c>
      <c r="F61" s="11" t="s">
        <v>196</v>
      </c>
      <c r="G61" s="11" t="s">
        <v>199</v>
      </c>
      <c r="H61" s="12">
        <v>0</v>
      </c>
      <c r="I61" s="13"/>
      <c r="J61" s="11" t="s">
        <v>20</v>
      </c>
      <c r="K61" s="11" t="s">
        <v>200</v>
      </c>
      <c r="L61" s="11" t="s">
        <v>201</v>
      </c>
      <c r="M61" s="14">
        <f t="shared" si="1"/>
        <v>6.3310185185184997E-4</v>
      </c>
      <c r="N61" s="4">
        <v>1.9146031382911182</v>
      </c>
    </row>
    <row r="62" spans="1:15" ht="15.75" customHeight="1" x14ac:dyDescent="0.25">
      <c r="A62" s="8" t="s">
        <v>13</v>
      </c>
      <c r="B62" s="3" t="s">
        <v>14</v>
      </c>
      <c r="C62" s="2" t="s">
        <v>15</v>
      </c>
      <c r="D62" s="3" t="s">
        <v>16</v>
      </c>
      <c r="E62" s="2" t="s">
        <v>86</v>
      </c>
      <c r="F62" s="11" t="s">
        <v>269</v>
      </c>
      <c r="G62" s="11" t="s">
        <v>95</v>
      </c>
      <c r="H62" s="12">
        <v>0</v>
      </c>
      <c r="I62" s="13"/>
      <c r="J62" s="11" t="s">
        <v>20</v>
      </c>
      <c r="K62" s="11" t="s">
        <v>270</v>
      </c>
      <c r="L62" s="11" t="s">
        <v>271</v>
      </c>
      <c r="M62" s="14">
        <f t="shared" si="1"/>
        <v>3.4837962962963251E-4</v>
      </c>
      <c r="N62" s="4">
        <v>1.0528830631691359</v>
      </c>
    </row>
    <row r="63" spans="1:15" ht="15.75" customHeight="1" x14ac:dyDescent="0.25">
      <c r="A63" s="25" t="s">
        <v>13</v>
      </c>
      <c r="B63" s="3" t="s">
        <v>14</v>
      </c>
      <c r="C63" s="2" t="s">
        <v>15</v>
      </c>
      <c r="D63" s="3" t="s">
        <v>16</v>
      </c>
      <c r="E63" s="2" t="s">
        <v>86</v>
      </c>
      <c r="F63" s="11" t="s">
        <v>96</v>
      </c>
      <c r="G63" s="11" t="s">
        <v>275</v>
      </c>
      <c r="H63" s="12">
        <v>0</v>
      </c>
      <c r="I63" s="13"/>
      <c r="J63" s="11" t="s">
        <v>20</v>
      </c>
      <c r="K63" s="11" t="s">
        <v>276</v>
      </c>
      <c r="L63" s="11" t="s">
        <v>277</v>
      </c>
      <c r="M63" s="14">
        <f t="shared" si="1"/>
        <v>8.3333333333332829E-5</v>
      </c>
      <c r="N63" s="4">
        <v>0.25108287798764312</v>
      </c>
    </row>
    <row r="64" spans="1:15" ht="15.75" customHeight="1" x14ac:dyDescent="0.25">
      <c r="A64" s="25" t="s">
        <v>13</v>
      </c>
      <c r="B64" s="3" t="s">
        <v>14</v>
      </c>
      <c r="C64" s="2" t="s">
        <v>15</v>
      </c>
      <c r="D64" s="3" t="s">
        <v>16</v>
      </c>
      <c r="E64" s="2" t="s">
        <v>86</v>
      </c>
      <c r="F64" s="11" t="s">
        <v>291</v>
      </c>
      <c r="G64" s="11" t="s">
        <v>292</v>
      </c>
      <c r="H64" s="12">
        <v>0</v>
      </c>
      <c r="I64" s="13"/>
      <c r="J64" s="11" t="s">
        <v>20</v>
      </c>
      <c r="K64" s="11" t="s">
        <v>293</v>
      </c>
      <c r="L64" s="11" t="s">
        <v>294</v>
      </c>
      <c r="M64" s="14">
        <f t="shared" si="1"/>
        <v>5.4398148148150638E-5</v>
      </c>
      <c r="N64" s="4">
        <v>0.16440366767092821</v>
      </c>
    </row>
    <row r="65" spans="1:15" ht="15.75" customHeight="1" thickBot="1" x14ac:dyDescent="0.3">
      <c r="A65" s="31" t="s">
        <v>13</v>
      </c>
      <c r="B65" s="32" t="s">
        <v>14</v>
      </c>
      <c r="C65" s="33" t="s">
        <v>15</v>
      </c>
      <c r="D65" s="32" t="s">
        <v>16</v>
      </c>
      <c r="E65" s="33" t="s">
        <v>86</v>
      </c>
      <c r="F65" s="34" t="s">
        <v>295</v>
      </c>
      <c r="G65" s="34" t="s">
        <v>296</v>
      </c>
      <c r="H65" s="35">
        <v>0</v>
      </c>
      <c r="I65" s="36"/>
      <c r="J65" s="34" t="s">
        <v>20</v>
      </c>
      <c r="K65" s="34" t="s">
        <v>297</v>
      </c>
      <c r="L65" s="34" t="s">
        <v>298</v>
      </c>
      <c r="M65" s="34">
        <f t="shared" si="1"/>
        <v>1.1574074074074264E-4</v>
      </c>
      <c r="N65" s="37">
        <v>0.34864071397364715</v>
      </c>
      <c r="O65" s="38">
        <f>SUM(M58:M65)</f>
        <v>1.7754629629629596E-3</v>
      </c>
    </row>
    <row r="66" spans="1:15" ht="15.75" customHeight="1" x14ac:dyDescent="0.25">
      <c r="A66" s="25" t="s">
        <v>13</v>
      </c>
      <c r="B66" s="3" t="s">
        <v>14</v>
      </c>
      <c r="C66" s="2" t="s">
        <v>15</v>
      </c>
      <c r="D66" s="3" t="s">
        <v>16</v>
      </c>
      <c r="E66" s="2" t="s">
        <v>77</v>
      </c>
      <c r="F66" s="11" t="s">
        <v>78</v>
      </c>
      <c r="G66" s="11" t="s">
        <v>79</v>
      </c>
      <c r="H66" s="12">
        <v>0</v>
      </c>
      <c r="I66" s="13"/>
      <c r="J66" s="11" t="s">
        <v>20</v>
      </c>
      <c r="K66" s="11" t="s">
        <v>80</v>
      </c>
      <c r="L66" s="11" t="s">
        <v>81</v>
      </c>
      <c r="M66" s="14">
        <f t="shared" ref="M66:M83" si="2">G66-F66</f>
        <v>2.800925925925922E-4</v>
      </c>
      <c r="N66" s="4">
        <v>0.8481830071669505</v>
      </c>
    </row>
    <row r="67" spans="1:15" ht="15.75" customHeight="1" x14ac:dyDescent="0.25">
      <c r="A67" s="8" t="s">
        <v>13</v>
      </c>
      <c r="B67" s="3" t="s">
        <v>14</v>
      </c>
      <c r="C67" s="2" t="s">
        <v>15</v>
      </c>
      <c r="D67" s="3" t="s">
        <v>16</v>
      </c>
      <c r="E67" s="2" t="s">
        <v>77</v>
      </c>
      <c r="F67" s="11" t="s">
        <v>63</v>
      </c>
      <c r="G67" s="11" t="s">
        <v>242</v>
      </c>
      <c r="H67" s="12">
        <v>0</v>
      </c>
      <c r="I67" s="13"/>
      <c r="J67" s="11" t="s">
        <v>20</v>
      </c>
      <c r="K67" s="11" t="s">
        <v>243</v>
      </c>
      <c r="L67" s="11" t="s">
        <v>244</v>
      </c>
      <c r="M67" s="14">
        <f t="shared" si="2"/>
        <v>4.5138888888888833E-5</v>
      </c>
      <c r="N67" s="4">
        <v>0.13642006466311066</v>
      </c>
    </row>
    <row r="68" spans="1:15" ht="15.75" customHeight="1" x14ac:dyDescent="0.25">
      <c r="A68" s="25" t="s">
        <v>13</v>
      </c>
      <c r="B68" s="3" t="s">
        <v>14</v>
      </c>
      <c r="C68" s="2" t="s">
        <v>15</v>
      </c>
      <c r="D68" s="3" t="s">
        <v>16</v>
      </c>
      <c r="E68" s="2" t="s">
        <v>77</v>
      </c>
      <c r="F68" s="11" t="s">
        <v>245</v>
      </c>
      <c r="G68" s="11" t="s">
        <v>246</v>
      </c>
      <c r="H68" s="12">
        <v>0</v>
      </c>
      <c r="I68" s="13"/>
      <c r="J68" s="11" t="s">
        <v>20</v>
      </c>
      <c r="K68" s="11" t="s">
        <v>247</v>
      </c>
      <c r="L68" s="11" t="s">
        <v>248</v>
      </c>
      <c r="M68" s="14">
        <f t="shared" si="2"/>
        <v>3.8194444444443997E-5</v>
      </c>
      <c r="N68" s="4">
        <v>0.11543236240724747</v>
      </c>
    </row>
    <row r="69" spans="1:15" ht="15.75" customHeight="1" thickBot="1" x14ac:dyDescent="0.3">
      <c r="A69" s="31" t="s">
        <v>13</v>
      </c>
      <c r="B69" s="32" t="s">
        <v>14</v>
      </c>
      <c r="C69" s="33" t="s">
        <v>15</v>
      </c>
      <c r="D69" s="32" t="s">
        <v>16</v>
      </c>
      <c r="E69" s="33" t="s">
        <v>77</v>
      </c>
      <c r="F69" s="34" t="s">
        <v>262</v>
      </c>
      <c r="G69" s="34" t="s">
        <v>263</v>
      </c>
      <c r="H69" s="35">
        <v>0</v>
      </c>
      <c r="I69" s="36"/>
      <c r="J69" s="34" t="s">
        <v>20</v>
      </c>
      <c r="K69" s="34" t="s">
        <v>264</v>
      </c>
      <c r="L69" s="34" t="s">
        <v>265</v>
      </c>
      <c r="M69" s="34">
        <f t="shared" si="2"/>
        <v>9.3750000000000083E-5</v>
      </c>
      <c r="N69" s="37">
        <v>0.28333398045415287</v>
      </c>
      <c r="O69" s="38">
        <f>SUM(M66:M69)</f>
        <v>4.5717592592592511E-4</v>
      </c>
    </row>
    <row r="70" spans="1:15" ht="15.75" customHeight="1" x14ac:dyDescent="0.25">
      <c r="A70" s="19" t="s">
        <v>13</v>
      </c>
      <c r="B70" s="3" t="s">
        <v>14</v>
      </c>
      <c r="C70" s="2" t="s">
        <v>15</v>
      </c>
      <c r="D70" s="3" t="s">
        <v>16</v>
      </c>
      <c r="E70" s="2" t="s">
        <v>94</v>
      </c>
      <c r="F70" s="11" t="s">
        <v>95</v>
      </c>
      <c r="G70" s="11" t="s">
        <v>96</v>
      </c>
      <c r="H70" s="12">
        <v>0</v>
      </c>
      <c r="I70" s="13"/>
      <c r="J70" s="11" t="s">
        <v>20</v>
      </c>
      <c r="K70" s="11" t="s">
        <v>97</v>
      </c>
      <c r="L70" s="11" t="s">
        <v>98</v>
      </c>
      <c r="M70" s="14">
        <f t="shared" si="2"/>
        <v>5.2199074074073953E-4</v>
      </c>
      <c r="N70" s="4">
        <v>1.5771908450243579</v>
      </c>
    </row>
    <row r="71" spans="1:15" ht="15.75" customHeight="1" x14ac:dyDescent="0.25">
      <c r="A71" s="17" t="s">
        <v>13</v>
      </c>
      <c r="B71" s="3" t="s">
        <v>14</v>
      </c>
      <c r="C71" s="2" t="s">
        <v>15</v>
      </c>
      <c r="D71" s="3" t="s">
        <v>16</v>
      </c>
      <c r="E71" s="2" t="s">
        <v>94</v>
      </c>
      <c r="F71" s="11" t="s">
        <v>150</v>
      </c>
      <c r="G71" s="11" t="s">
        <v>151</v>
      </c>
      <c r="H71" s="12">
        <v>0</v>
      </c>
      <c r="I71" s="13"/>
      <c r="J71" s="11" t="s">
        <v>20</v>
      </c>
      <c r="K71" s="11" t="s">
        <v>152</v>
      </c>
      <c r="L71" s="11" t="s">
        <v>153</v>
      </c>
      <c r="M71" s="14">
        <f t="shared" si="2"/>
        <v>3.2986111111111063E-4</v>
      </c>
      <c r="N71" s="4">
        <v>0.99411749685271911</v>
      </c>
    </row>
    <row r="72" spans="1:15" ht="15.75" customHeight="1" x14ac:dyDescent="0.25">
      <c r="A72" s="23" t="s">
        <v>13</v>
      </c>
      <c r="B72" s="3" t="s">
        <v>14</v>
      </c>
      <c r="C72" s="2" t="s">
        <v>15</v>
      </c>
      <c r="D72" s="3" t="s">
        <v>16</v>
      </c>
      <c r="E72" s="2" t="s">
        <v>94</v>
      </c>
      <c r="F72" s="11" t="s">
        <v>161</v>
      </c>
      <c r="G72" s="11" t="s">
        <v>162</v>
      </c>
      <c r="H72" s="12">
        <v>0</v>
      </c>
      <c r="I72" s="13"/>
      <c r="J72" s="11" t="s">
        <v>20</v>
      </c>
      <c r="K72" s="11" t="s">
        <v>163</v>
      </c>
      <c r="L72" s="11" t="s">
        <v>164</v>
      </c>
      <c r="M72" s="14">
        <f t="shared" si="2"/>
        <v>5.1967592592592343E-4</v>
      </c>
      <c r="N72" s="4">
        <v>1.5703348622874429</v>
      </c>
    </row>
    <row r="73" spans="1:15" ht="15.75" customHeight="1" x14ac:dyDescent="0.25">
      <c r="A73" s="6" t="s">
        <v>13</v>
      </c>
      <c r="B73" s="3" t="s">
        <v>14</v>
      </c>
      <c r="C73" s="2" t="s">
        <v>15</v>
      </c>
      <c r="D73" s="3" t="s">
        <v>16</v>
      </c>
      <c r="E73" s="2" t="s">
        <v>94</v>
      </c>
      <c r="F73" s="11" t="s">
        <v>147</v>
      </c>
      <c r="G73" s="11" t="s">
        <v>157</v>
      </c>
      <c r="H73" s="12">
        <v>0</v>
      </c>
      <c r="I73" s="13"/>
      <c r="J73" s="11" t="s">
        <v>20</v>
      </c>
      <c r="K73" s="11" t="s">
        <v>168</v>
      </c>
      <c r="L73" s="11" t="s">
        <v>169</v>
      </c>
      <c r="M73" s="14">
        <f t="shared" si="2"/>
        <v>1.6087962962963234E-4</v>
      </c>
      <c r="N73" s="4">
        <v>0.4845011065766015</v>
      </c>
    </row>
    <row r="74" spans="1:15" ht="15.75" customHeight="1" x14ac:dyDescent="0.25">
      <c r="A74" s="23" t="s">
        <v>13</v>
      </c>
      <c r="B74" s="3" t="s">
        <v>14</v>
      </c>
      <c r="C74" s="2" t="s">
        <v>15</v>
      </c>
      <c r="D74" s="3" t="s">
        <v>16</v>
      </c>
      <c r="E74" s="2" t="s">
        <v>94</v>
      </c>
      <c r="F74" s="11" t="s">
        <v>170</v>
      </c>
      <c r="G74" s="11" t="s">
        <v>171</v>
      </c>
      <c r="H74" s="12">
        <v>0</v>
      </c>
      <c r="I74" s="13"/>
      <c r="J74" s="11" t="s">
        <v>20</v>
      </c>
      <c r="K74" s="11" t="s">
        <v>172</v>
      </c>
      <c r="L74" s="11" t="s">
        <v>173</v>
      </c>
      <c r="M74" s="14">
        <f t="shared" si="2"/>
        <v>4.7569444444444872E-4</v>
      </c>
      <c r="N74" s="4">
        <v>1.4365032809025551</v>
      </c>
    </row>
    <row r="75" spans="1:15" ht="15.75" customHeight="1" x14ac:dyDescent="0.25">
      <c r="A75" s="6" t="s">
        <v>13</v>
      </c>
      <c r="B75" s="3" t="s">
        <v>14</v>
      </c>
      <c r="C75" s="2" t="s">
        <v>15</v>
      </c>
      <c r="D75" s="3" t="s">
        <v>16</v>
      </c>
      <c r="E75" s="2" t="s">
        <v>94</v>
      </c>
      <c r="F75" s="11" t="s">
        <v>180</v>
      </c>
      <c r="G75" s="11" t="s">
        <v>181</v>
      </c>
      <c r="H75" s="12">
        <v>0</v>
      </c>
      <c r="I75" s="13"/>
      <c r="J75" s="11" t="s">
        <v>20</v>
      </c>
      <c r="K75" s="11" t="s">
        <v>182</v>
      </c>
      <c r="L75" s="11" t="s">
        <v>183</v>
      </c>
      <c r="M75" s="14">
        <f t="shared" si="2"/>
        <v>6.4583333333333506E-4</v>
      </c>
      <c r="N75" s="4">
        <v>1.9512966377351191</v>
      </c>
    </row>
    <row r="76" spans="1:15" ht="15.75" customHeight="1" x14ac:dyDescent="0.25">
      <c r="A76" s="17" t="s">
        <v>13</v>
      </c>
      <c r="B76" s="3" t="s">
        <v>14</v>
      </c>
      <c r="C76" s="2" t="s">
        <v>15</v>
      </c>
      <c r="D76" s="3" t="s">
        <v>16</v>
      </c>
      <c r="E76" s="2" t="s">
        <v>94</v>
      </c>
      <c r="F76" s="11" t="s">
        <v>191</v>
      </c>
      <c r="G76" s="11" t="s">
        <v>192</v>
      </c>
      <c r="H76" s="12">
        <v>0</v>
      </c>
      <c r="I76" s="13"/>
      <c r="J76" s="11" t="s">
        <v>20</v>
      </c>
      <c r="K76" s="11" t="s">
        <v>193</v>
      </c>
      <c r="L76" s="11" t="s">
        <v>194</v>
      </c>
      <c r="M76" s="14">
        <f t="shared" si="2"/>
        <v>1.6145833333333359E-3</v>
      </c>
      <c r="N76" s="4">
        <v>4.8796407744881884</v>
      </c>
    </row>
    <row r="77" spans="1:15" ht="15.75" customHeight="1" x14ac:dyDescent="0.25">
      <c r="A77" s="17" t="s">
        <v>13</v>
      </c>
      <c r="B77" s="3" t="s">
        <v>14</v>
      </c>
      <c r="C77" s="2" t="s">
        <v>15</v>
      </c>
      <c r="D77" s="3" t="s">
        <v>16</v>
      </c>
      <c r="E77" s="2" t="s">
        <v>94</v>
      </c>
      <c r="F77" s="11" t="s">
        <v>206</v>
      </c>
      <c r="G77" s="11" t="s">
        <v>207</v>
      </c>
      <c r="H77" s="12">
        <v>0</v>
      </c>
      <c r="I77" s="13"/>
      <c r="J77" s="11" t="s">
        <v>20</v>
      </c>
      <c r="K77" s="11" t="s">
        <v>208</v>
      </c>
      <c r="L77" s="11" t="s">
        <v>209</v>
      </c>
      <c r="M77" s="14">
        <f t="shared" si="2"/>
        <v>1.0011574074074089E-3</v>
      </c>
      <c r="N77" s="4">
        <v>3.0257270752202747</v>
      </c>
    </row>
    <row r="78" spans="1:15" ht="15.75" customHeight="1" x14ac:dyDescent="0.25">
      <c r="A78" s="6" t="s">
        <v>13</v>
      </c>
      <c r="B78" s="3" t="s">
        <v>14</v>
      </c>
      <c r="C78" s="2" t="s">
        <v>15</v>
      </c>
      <c r="D78" s="3" t="s">
        <v>16</v>
      </c>
      <c r="E78" s="2" t="s">
        <v>94</v>
      </c>
      <c r="F78" s="11" t="s">
        <v>203</v>
      </c>
      <c r="G78" s="11" t="s">
        <v>210</v>
      </c>
      <c r="H78" s="12">
        <v>0</v>
      </c>
      <c r="I78" s="13"/>
      <c r="J78" s="11" t="s">
        <v>20</v>
      </c>
      <c r="K78" s="11" t="s">
        <v>211</v>
      </c>
      <c r="L78" s="11" t="s">
        <v>212</v>
      </c>
      <c r="M78" s="14">
        <f t="shared" si="2"/>
        <v>3.5648148148148193E-4</v>
      </c>
      <c r="N78" s="4">
        <v>1.0773687158009764</v>
      </c>
    </row>
    <row r="79" spans="1:15" ht="15.75" customHeight="1" x14ac:dyDescent="0.25">
      <c r="A79" s="6" t="s">
        <v>13</v>
      </c>
      <c r="B79" s="3" t="s">
        <v>14</v>
      </c>
      <c r="C79" s="2" t="s">
        <v>15</v>
      </c>
      <c r="D79" s="3" t="s">
        <v>16</v>
      </c>
      <c r="E79" s="2" t="s">
        <v>94</v>
      </c>
      <c r="F79" s="11" t="s">
        <v>227</v>
      </c>
      <c r="G79" s="11" t="s">
        <v>228</v>
      </c>
      <c r="H79" s="12">
        <v>0</v>
      </c>
      <c r="I79" s="13"/>
      <c r="J79" s="11" t="s">
        <v>20</v>
      </c>
      <c r="K79" s="11" t="s">
        <v>229</v>
      </c>
      <c r="L79" s="11" t="s">
        <v>230</v>
      </c>
      <c r="M79" s="14">
        <f t="shared" si="2"/>
        <v>1.2615740740740816E-4</v>
      </c>
      <c r="N79" s="4">
        <v>0.3812765909815144</v>
      </c>
    </row>
    <row r="80" spans="1:15" ht="15.75" customHeight="1" x14ac:dyDescent="0.25">
      <c r="A80" s="27" t="s">
        <v>13</v>
      </c>
      <c r="B80" s="3" t="s">
        <v>14</v>
      </c>
      <c r="C80" s="2" t="s">
        <v>15</v>
      </c>
      <c r="D80" s="3" t="s">
        <v>16</v>
      </c>
      <c r="E80" s="2" t="s">
        <v>94</v>
      </c>
      <c r="F80" s="11" t="s">
        <v>299</v>
      </c>
      <c r="G80" s="11" t="s">
        <v>300</v>
      </c>
      <c r="H80" s="12">
        <v>0</v>
      </c>
      <c r="I80" s="13"/>
      <c r="J80" s="11" t="s">
        <v>20</v>
      </c>
      <c r="K80" s="11" t="s">
        <v>301</v>
      </c>
      <c r="L80" s="11" t="s">
        <v>302</v>
      </c>
      <c r="M80" s="14">
        <f t="shared" si="2"/>
        <v>8.1018518518521931E-5</v>
      </c>
      <c r="N80" s="4">
        <v>0.24331742815297377</v>
      </c>
    </row>
    <row r="81" spans="1:15" ht="15.75" customHeight="1" x14ac:dyDescent="0.25">
      <c r="A81" s="6" t="s">
        <v>13</v>
      </c>
      <c r="B81" s="3" t="s">
        <v>14</v>
      </c>
      <c r="C81" s="2" t="s">
        <v>15</v>
      </c>
      <c r="D81" s="3" t="s">
        <v>16</v>
      </c>
      <c r="E81" s="2" t="s">
        <v>94</v>
      </c>
      <c r="F81" s="11" t="s">
        <v>292</v>
      </c>
      <c r="G81" s="11" t="s">
        <v>303</v>
      </c>
      <c r="H81" s="12">
        <v>0</v>
      </c>
      <c r="I81" s="13"/>
      <c r="J81" s="11" t="s">
        <v>20</v>
      </c>
      <c r="K81" s="11" t="s">
        <v>304</v>
      </c>
      <c r="L81" s="11" t="s">
        <v>305</v>
      </c>
      <c r="M81" s="14">
        <f t="shared" si="2"/>
        <v>6.4814814814812688E-5</v>
      </c>
      <c r="N81" s="4">
        <v>0.19511567197200802</v>
      </c>
    </row>
    <row r="82" spans="1:15" ht="15.75" customHeight="1" thickBot="1" x14ac:dyDescent="0.3">
      <c r="A82" s="39" t="s">
        <v>13</v>
      </c>
      <c r="B82" s="32" t="s">
        <v>14</v>
      </c>
      <c r="C82" s="33" t="s">
        <v>15</v>
      </c>
      <c r="D82" s="32" t="s">
        <v>16</v>
      </c>
      <c r="E82" s="33" t="s">
        <v>94</v>
      </c>
      <c r="F82" s="34" t="s">
        <v>310</v>
      </c>
      <c r="G82" s="34" t="s">
        <v>311</v>
      </c>
      <c r="H82" s="35">
        <v>0</v>
      </c>
      <c r="I82" s="36"/>
      <c r="J82" s="34" t="s">
        <v>20</v>
      </c>
      <c r="K82" s="34" t="s">
        <v>312</v>
      </c>
      <c r="L82" s="34" t="s">
        <v>313</v>
      </c>
      <c r="M82" s="34">
        <f t="shared" si="2"/>
        <v>1.9675925925926457E-4</v>
      </c>
      <c r="N82" s="37">
        <v>0.59426678937476585</v>
      </c>
      <c r="O82" s="38">
        <f>SUM(M70:M82)</f>
        <v>6.0949074074074239E-3</v>
      </c>
    </row>
    <row r="83" spans="1:15" ht="15.75" customHeight="1" thickBot="1" x14ac:dyDescent="0.3">
      <c r="A83" s="31" t="s">
        <v>13</v>
      </c>
      <c r="B83" s="32" t="s">
        <v>14</v>
      </c>
      <c r="C83" s="33" t="s">
        <v>15</v>
      </c>
      <c r="D83" s="32" t="s">
        <v>16</v>
      </c>
      <c r="E83" s="33" t="s">
        <v>213</v>
      </c>
      <c r="F83" s="34" t="s">
        <v>214</v>
      </c>
      <c r="G83" s="34" t="s">
        <v>215</v>
      </c>
      <c r="H83" s="35">
        <v>0</v>
      </c>
      <c r="I83" s="36"/>
      <c r="J83" s="34" t="s">
        <v>20</v>
      </c>
      <c r="K83" s="34" t="s">
        <v>216</v>
      </c>
      <c r="L83" s="34" t="s">
        <v>217</v>
      </c>
      <c r="M83" s="34">
        <f t="shared" si="2"/>
        <v>4.6296296296287343E-6</v>
      </c>
      <c r="N83" s="37">
        <v>1.2802498376076539E-2</v>
      </c>
      <c r="O83" s="44" t="str">
        <f>F83</f>
        <v>00:43:59,6</v>
      </c>
    </row>
  </sheetData>
  <autoFilter ref="A1:N1" xr:uid="{00000000-0009-0000-0000-000000000000}">
    <sortState xmlns:xlrd2="http://schemas.microsoft.com/office/spreadsheetml/2017/richdata2" ref="A2:N83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2020-01-16T06:59:12Z</dcterms:created>
  <dcterms:modified xsi:type="dcterms:W3CDTF">2023-12-01T07:19:12Z</dcterms:modified>
</cp:coreProperties>
</file>